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me\Cipak\UPT\dep-discipline\C-CFLP\activitate\"/>
    </mc:Choice>
  </mc:AlternateContent>
  <xr:revisionPtr revIDLastSave="0" documentId="13_ncr:1_{F098C90B-14BC-44FB-9B30-3A85DF1F307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S34" i="1" s="1"/>
  <c r="R35" i="1"/>
  <c r="S35" i="1" s="1"/>
  <c r="R36" i="1"/>
  <c r="S36" i="1" s="1"/>
  <c r="R37" i="1"/>
  <c r="S37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8" i="1"/>
  <c r="S88" i="1" s="1"/>
  <c r="R89" i="1"/>
  <c r="S89" i="1" s="1"/>
  <c r="R90" i="1"/>
  <c r="S90" i="1" s="1"/>
  <c r="R91" i="1"/>
  <c r="S91" i="1" s="1"/>
  <c r="R92" i="1"/>
  <c r="S92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73" i="1"/>
  <c r="S73" i="1" s="1"/>
  <c r="Q1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R2" i="1"/>
  <c r="S2" i="1" s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</calcChain>
</file>

<file path=xl/sharedStrings.xml><?xml version="1.0" encoding="utf-8"?>
<sst xmlns="http://schemas.openxmlformats.org/spreadsheetml/2006/main" count="987" uniqueCount="331">
  <si>
    <t>Cserni Mario-Roberto</t>
  </si>
  <si>
    <t>Afilipoae George-Marian</t>
  </si>
  <si>
    <t>Aioanei Robert-Alexandru</t>
  </si>
  <si>
    <t>Al-Yafeai Yosif Salem</t>
  </si>
  <si>
    <t>Anton Andrei</t>
  </si>
  <si>
    <t>Arşeanu Andreea</t>
  </si>
  <si>
    <t>Bacer Raul Mihai</t>
  </si>
  <si>
    <t>Bălătici Nicolae-Marian</t>
  </si>
  <si>
    <t>Băluţi Laura-Loredana</t>
  </si>
  <si>
    <t>Bar Ane-Mary-Bianca</t>
  </si>
  <si>
    <t>Bărbulescu Alexandra</t>
  </si>
  <si>
    <t>Beler Cristian</t>
  </si>
  <si>
    <t>Benghia Mădălina-Maria</t>
  </si>
  <si>
    <t>Berindeiu Sergiu-Alexandru</t>
  </si>
  <si>
    <t>Berzava Lucas-Ediael</t>
  </si>
  <si>
    <t>Beşleaga Sorin</t>
  </si>
  <si>
    <t>Bîtea Răzvan</t>
  </si>
  <si>
    <t>Bîzoi Fabian-Mario</t>
  </si>
  <si>
    <t>Blaga Alexandru-Cosmin</t>
  </si>
  <si>
    <t>Blaga Cristian-Marian</t>
  </si>
  <si>
    <t>Blejdea Emil-Alexandru</t>
  </si>
  <si>
    <t>Bogluţ Maria-Diana</t>
  </si>
  <si>
    <t>Bonea Mara</t>
  </si>
  <si>
    <t>Boţoc Indi</t>
  </si>
  <si>
    <t>Brebu Iasmin-Marian</t>
  </si>
  <si>
    <t>Brînduşoiu Bianca-Iulia</t>
  </si>
  <si>
    <t>Burada Andrei-Alexandru</t>
  </si>
  <si>
    <t>Burghelea Mihai</t>
  </si>
  <si>
    <t>Buşulete Horia</t>
  </si>
  <si>
    <t>Candrea-Vârciu Raul-Cătălin</t>
  </si>
  <si>
    <t>Careba Cristian</t>
  </si>
  <si>
    <t>Cepoi Silvia-Elena</t>
  </si>
  <si>
    <t>Ciuciu Razvan-George</t>
  </si>
  <si>
    <t>Ciupa Luca-Constantin</t>
  </si>
  <si>
    <t>Constantin Cătălina-Viviana</t>
  </si>
  <si>
    <t>Cotoc Daniel-Beniamin</t>
  </si>
  <si>
    <t>Craiu Bogdan</t>
  </si>
  <si>
    <t>Daichendt Ioana-Patricia</t>
  </si>
  <si>
    <t>Dan Alexandru-Mihai</t>
  </si>
  <si>
    <t>David Darius-George</t>
  </si>
  <si>
    <t>David Raul-Bogdan</t>
  </si>
  <si>
    <t>Dawood Ahmed</t>
  </si>
  <si>
    <t>Dobra Mihai</t>
  </si>
  <si>
    <t>Dobridoreanu Daniel</t>
  </si>
  <si>
    <t>Dragomir Vlad</t>
  </si>
  <si>
    <t>Dumitrescu Alexandru-Gabriel</t>
  </si>
  <si>
    <t>Duţă Alexandru-George</t>
  </si>
  <si>
    <t>Fiat Ion-Marius</t>
  </si>
  <si>
    <t>Gafton Ioan-Alecsandru</t>
  </si>
  <si>
    <t>Genovu Bianca-Maria</t>
  </si>
  <si>
    <t>Ghiorma Adrian-Alin</t>
  </si>
  <si>
    <t>Gornic Dariu-Eugen</t>
  </si>
  <si>
    <t>Guţu Ştefan</t>
  </si>
  <si>
    <t>Hărdălău Elvis-Costinel</t>
  </si>
  <si>
    <t>Inişconi Mark-Lucas</t>
  </si>
  <si>
    <t>Ionescu Cătălin-Ionuţ</t>
  </si>
  <si>
    <t>Iorga Răzvan-Vlad</t>
  </si>
  <si>
    <t>Iovanescu Andrei</t>
  </si>
  <si>
    <t>Julean Carla-Patricia</t>
  </si>
  <si>
    <t>Jura Ştefan-Alexandru</t>
  </si>
  <si>
    <t>Laţcu Cristian-Simion</t>
  </si>
  <si>
    <t>Lăutaru Vlad</t>
  </si>
  <si>
    <t>Lîsîi Dan</t>
  </si>
  <si>
    <t>Luca Mario</t>
  </si>
  <si>
    <t>Maletici Miroslav-Zvonco</t>
  </si>
  <si>
    <t>Marin Alina</t>
  </si>
  <si>
    <t>Marina Ion-Damian</t>
  </si>
  <si>
    <t>Măroiu Crina-Alina</t>
  </si>
  <si>
    <t>Militaru Odette-Ioana</t>
  </si>
  <si>
    <t>Mitrofan Zoran-Alexandru</t>
  </si>
  <si>
    <t>Morar Eduard-Andrei</t>
  </si>
  <si>
    <t>Mucioniu Constantin-Andrei</t>
  </si>
  <si>
    <t>Muntean Vlad Andrei</t>
  </si>
  <si>
    <t>Mustea Ionuţ-Darius</t>
  </si>
  <si>
    <t>Oprea Deean-Augustin</t>
  </si>
  <si>
    <t>Osadici Darius-Bogdan</t>
  </si>
  <si>
    <t>Paul Laurentiu-Ştefan</t>
  </si>
  <si>
    <t>Penea Andreea-Amalia</t>
  </si>
  <si>
    <t>Petea Cristina-Cosmina</t>
  </si>
  <si>
    <t>Popa Eduard</t>
  </si>
  <si>
    <t>Popescu Alberto- Ştefăniţă</t>
  </si>
  <si>
    <t>Popescu Teodora</t>
  </si>
  <si>
    <t>Popîrlan Bogdan-Ioan</t>
  </si>
  <si>
    <t>Purza Vlad</t>
  </si>
  <si>
    <t>Racz Maximilian-Paul</t>
  </si>
  <si>
    <t>Roşca Denis-Patriciu</t>
  </si>
  <si>
    <t>Ruja Roxana-Cecilia</t>
  </si>
  <si>
    <t>Scrisu Vlad</t>
  </si>
  <si>
    <t>Silaghi Marco-Valentin</t>
  </si>
  <si>
    <t>Simion Alex</t>
  </si>
  <si>
    <t>Smărăndoiu Albert-Ionuţ</t>
  </si>
  <si>
    <t>Şovîrlean Bianca-Anamaria</t>
  </si>
  <si>
    <t>Sperneac Cătălin</t>
  </si>
  <si>
    <t>Ştefoni Mircea-Dumitru</t>
  </si>
  <si>
    <t>Ştezar Dragoş-Matei</t>
  </si>
  <si>
    <t>Stoica Rose-Marie</t>
  </si>
  <si>
    <t>Stoicov Luka</t>
  </si>
  <si>
    <t>Stolojan Andrei</t>
  </si>
  <si>
    <t>Ţîru Petrişor-Gabriel-Daniel</t>
  </si>
  <si>
    <t>Todorescu Liviu</t>
  </si>
  <si>
    <t>Tulbure Alexandru-Nicolae</t>
  </si>
  <si>
    <t>Ungureanu Erik-Gabriel</t>
  </si>
  <si>
    <t>Vekony Carla</t>
  </si>
  <si>
    <t>Velja David</t>
  </si>
  <si>
    <t>Vesa Ioana-Mina</t>
  </si>
  <si>
    <t>Vesea Eduard-Răzvan</t>
  </si>
  <si>
    <t>Vulpeş Ioana</t>
  </si>
  <si>
    <t>Zidărescu Andrei</t>
  </si>
  <si>
    <t>p</t>
  </si>
  <si>
    <t>Matei Iasmina</t>
  </si>
  <si>
    <t>08.01.2025</t>
  </si>
  <si>
    <t>Last name</t>
  </si>
  <si>
    <t>First name</t>
  </si>
  <si>
    <t>Afilipoae</t>
  </si>
  <si>
    <t>George-Marian</t>
  </si>
  <si>
    <t>Aioanei</t>
  </si>
  <si>
    <t>Robert-Alexandru</t>
  </si>
  <si>
    <t>Al-Yafeai</t>
  </si>
  <si>
    <t>Yosif Salem</t>
  </si>
  <si>
    <t>Anton</t>
  </si>
  <si>
    <t>Andrei</t>
  </si>
  <si>
    <t>Arşeanu</t>
  </si>
  <si>
    <t>Andreea</t>
  </si>
  <si>
    <t>Bacer</t>
  </si>
  <si>
    <t>Raul Mihai</t>
  </si>
  <si>
    <t>Bălătici</t>
  </si>
  <si>
    <t>Nicolae-Marian</t>
  </si>
  <si>
    <t>Băluţi</t>
  </si>
  <si>
    <t>Laura-Loredana</t>
  </si>
  <si>
    <t>Bar</t>
  </si>
  <si>
    <t>Ane-Mary-Bianca</t>
  </si>
  <si>
    <t>Bărbulescu</t>
  </si>
  <si>
    <t>Alexandra</t>
  </si>
  <si>
    <t>Beler</t>
  </si>
  <si>
    <t>Cristian</t>
  </si>
  <si>
    <t>Benghia</t>
  </si>
  <si>
    <t>Mădălina-Maria</t>
  </si>
  <si>
    <t>Berindeiu</t>
  </si>
  <si>
    <t>Sergiu-Alexandru</t>
  </si>
  <si>
    <t>Berzava</t>
  </si>
  <si>
    <t>Lucas-Ediael</t>
  </si>
  <si>
    <t>Beşleaga</t>
  </si>
  <si>
    <t>Sorin</t>
  </si>
  <si>
    <t>Bîtea</t>
  </si>
  <si>
    <t>Răzvan</t>
  </si>
  <si>
    <t>Bîzoi</t>
  </si>
  <si>
    <t>Fabian-Mario</t>
  </si>
  <si>
    <t>Blaga</t>
  </si>
  <si>
    <t>Alexandru-Cosmin</t>
  </si>
  <si>
    <t>Cristian-Marian</t>
  </si>
  <si>
    <t>Blejdea</t>
  </si>
  <si>
    <t>Emil-Alexandru</t>
  </si>
  <si>
    <t>Bogluţ</t>
  </si>
  <si>
    <t>Maria-Diana</t>
  </si>
  <si>
    <t>Bonea</t>
  </si>
  <si>
    <t>Mara</t>
  </si>
  <si>
    <t>Boţoc</t>
  </si>
  <si>
    <t>Indi</t>
  </si>
  <si>
    <t>Brebu</t>
  </si>
  <si>
    <t>Iasmin-Marian</t>
  </si>
  <si>
    <t>Brînduşoiu</t>
  </si>
  <si>
    <t>Bianca-Iulia</t>
  </si>
  <si>
    <t>Burada</t>
  </si>
  <si>
    <t>Andrei-Alexandru</t>
  </si>
  <si>
    <t>Burghelea</t>
  </si>
  <si>
    <t>Mihai</t>
  </si>
  <si>
    <t>Buşulete</t>
  </si>
  <si>
    <t>Horia</t>
  </si>
  <si>
    <t>Candrea-Vârciu</t>
  </si>
  <si>
    <t>Raul-Cătălin</t>
  </si>
  <si>
    <t>Careba</t>
  </si>
  <si>
    <t>Cepoi</t>
  </si>
  <si>
    <t>Silvia-Elena</t>
  </si>
  <si>
    <t>Ciceu</t>
  </si>
  <si>
    <t>Timea-Adina</t>
  </si>
  <si>
    <t>Ciuciu</t>
  </si>
  <si>
    <t>Razvan-George</t>
  </si>
  <si>
    <t>Ciupa</t>
  </si>
  <si>
    <t>Luca-Constantin</t>
  </si>
  <si>
    <t>Constantin</t>
  </si>
  <si>
    <t>Cătălina-Viviana</t>
  </si>
  <si>
    <t>Cotoc</t>
  </si>
  <si>
    <t>Daniel-Beniamin</t>
  </si>
  <si>
    <t>Craciunescu</t>
  </si>
  <si>
    <t>Ionel-Cosmin</t>
  </si>
  <si>
    <t>Craiu</t>
  </si>
  <si>
    <t>Bogdan</t>
  </si>
  <si>
    <t>Cserni</t>
  </si>
  <si>
    <t>Mario-Roberto</t>
  </si>
  <si>
    <t>Daichendt</t>
  </si>
  <si>
    <t>Ioana-Patricia</t>
  </si>
  <si>
    <t>Dan</t>
  </si>
  <si>
    <t>Alexandru-Mihai</t>
  </si>
  <si>
    <t>David</t>
  </si>
  <si>
    <t>Darius-George</t>
  </si>
  <si>
    <t>Raul-Bogdan</t>
  </si>
  <si>
    <t>Dawood</t>
  </si>
  <si>
    <t>Ahmed</t>
  </si>
  <si>
    <t>Dobra</t>
  </si>
  <si>
    <t>Dobridoreanu</t>
  </si>
  <si>
    <t>Daniel</t>
  </si>
  <si>
    <t>Dragomir</t>
  </si>
  <si>
    <t>Vlad</t>
  </si>
  <si>
    <t>Dumitrescu</t>
  </si>
  <si>
    <t>Alexandru-Gabriel</t>
  </si>
  <si>
    <t>Duţă</t>
  </si>
  <si>
    <t>Alexandru-George</t>
  </si>
  <si>
    <t>Enache-Vasilca</t>
  </si>
  <si>
    <t>Mihai-Alexandru</t>
  </si>
  <si>
    <t>Fiat</t>
  </si>
  <si>
    <t>Ion-Marius</t>
  </si>
  <si>
    <t>Gafton</t>
  </si>
  <si>
    <t>Ioan-Alecsandru</t>
  </si>
  <si>
    <t>Genovu</t>
  </si>
  <si>
    <t>Bianca-Maria</t>
  </si>
  <si>
    <t>Ghiorma</t>
  </si>
  <si>
    <t>Adrian-Alin</t>
  </si>
  <si>
    <t>Gornic</t>
  </si>
  <si>
    <t>Dariu-Eugen</t>
  </si>
  <si>
    <t>Guţu</t>
  </si>
  <si>
    <t>Ştefan</t>
  </si>
  <si>
    <t>Hărdălău</t>
  </si>
  <si>
    <t>Elvis-Costinel</t>
  </si>
  <si>
    <t>Inişconi</t>
  </si>
  <si>
    <t>Mark-Lucas</t>
  </si>
  <si>
    <t>Ionescu</t>
  </si>
  <si>
    <t>Cătălin-Ionuţ</t>
  </si>
  <si>
    <t>Iorga</t>
  </si>
  <si>
    <t>Răzvan-Vlad</t>
  </si>
  <si>
    <t>Iovanescu</t>
  </si>
  <si>
    <t>Julean</t>
  </si>
  <si>
    <t>Carla-Patricia</t>
  </si>
  <si>
    <t>Jura</t>
  </si>
  <si>
    <t>Ştefan-Alexandru</t>
  </si>
  <si>
    <t>Laţcu</t>
  </si>
  <si>
    <t>Cristian-Simion</t>
  </si>
  <si>
    <t>Lăutaru</t>
  </si>
  <si>
    <t>Lîsîi</t>
  </si>
  <si>
    <t>Luca</t>
  </si>
  <si>
    <t>Mario</t>
  </si>
  <si>
    <t>Maletici</t>
  </si>
  <si>
    <t>Miroslav-Zvonco</t>
  </si>
  <si>
    <t>Marin</t>
  </si>
  <si>
    <t>Alina</t>
  </si>
  <si>
    <t>Marina</t>
  </si>
  <si>
    <t>Ion-Damian</t>
  </si>
  <si>
    <t>Măroiu</t>
  </si>
  <si>
    <t>Crina-Alina</t>
  </si>
  <si>
    <t>Matei</t>
  </si>
  <si>
    <t>Iasmina</t>
  </si>
  <si>
    <t>Militaru</t>
  </si>
  <si>
    <t>Odette-Ioana</t>
  </si>
  <si>
    <t>Mitrofan</t>
  </si>
  <si>
    <t>Zoran-Alexandru</t>
  </si>
  <si>
    <t>Morar</t>
  </si>
  <si>
    <t>Eduard-Andrei</t>
  </si>
  <si>
    <t>Mucioniu</t>
  </si>
  <si>
    <t>Constantin-Andrei</t>
  </si>
  <si>
    <t>Muntean</t>
  </si>
  <si>
    <t>Vlad Andrei</t>
  </si>
  <si>
    <t>Mustea</t>
  </si>
  <si>
    <t>Ionuţ-Darius</t>
  </si>
  <si>
    <t>Oprea</t>
  </si>
  <si>
    <t>Deean-Augustin</t>
  </si>
  <si>
    <t>Osadici</t>
  </si>
  <si>
    <t>Darius-Bogdan</t>
  </si>
  <si>
    <t>Paul</t>
  </si>
  <si>
    <t>Laurentiu-Ştefan</t>
  </si>
  <si>
    <t>Penea</t>
  </si>
  <si>
    <t>Andreea-Amalia</t>
  </si>
  <si>
    <t>Petea</t>
  </si>
  <si>
    <t>Cristina-Cosmina</t>
  </si>
  <si>
    <t>Popa</t>
  </si>
  <si>
    <t>Eduard</t>
  </si>
  <si>
    <t>Popescu</t>
  </si>
  <si>
    <t>Alberto- Ştefăniţă</t>
  </si>
  <si>
    <t>Ştefan-Eduard</t>
  </si>
  <si>
    <t>Teodora</t>
  </si>
  <si>
    <t>Popîrlan</t>
  </si>
  <si>
    <t>Bogdan-Ioan</t>
  </si>
  <si>
    <t>Purza</t>
  </si>
  <si>
    <t>Racz</t>
  </si>
  <si>
    <t>Maximilian-Paul</t>
  </si>
  <si>
    <t>Roşca</t>
  </si>
  <si>
    <t>Denis-Patriciu</t>
  </si>
  <si>
    <t>Roşcu</t>
  </si>
  <si>
    <t>Edward</t>
  </si>
  <si>
    <t>Ruja</t>
  </si>
  <si>
    <t>Roxana-Cecilia</t>
  </si>
  <si>
    <t>Scrisu</t>
  </si>
  <si>
    <t>Silaghi</t>
  </si>
  <si>
    <t>Marco-Valentin</t>
  </si>
  <si>
    <t>Simion</t>
  </si>
  <si>
    <t>Alex</t>
  </si>
  <si>
    <t>Smărăndoiu</t>
  </si>
  <si>
    <t>Albert-Ionuţ</t>
  </si>
  <si>
    <t>Şovîrlean</t>
  </si>
  <si>
    <t>Bianca-Anamaria</t>
  </si>
  <si>
    <t>Sperneac</t>
  </si>
  <si>
    <t>Cătălin</t>
  </si>
  <si>
    <t>Ştefoni</t>
  </si>
  <si>
    <t>Mircea-Dumitru</t>
  </si>
  <si>
    <t>Ştezar</t>
  </si>
  <si>
    <t>Dragoş-Matei</t>
  </si>
  <si>
    <t>Stoica</t>
  </si>
  <si>
    <t>Rose-Marie</t>
  </si>
  <si>
    <t>Stoicov</t>
  </si>
  <si>
    <t>Luka</t>
  </si>
  <si>
    <t>Stolojan</t>
  </si>
  <si>
    <t>Ţîru</t>
  </si>
  <si>
    <t>Petrişor-Gabriel-Daniel</t>
  </si>
  <si>
    <t>Todorescu</t>
  </si>
  <si>
    <t>Liviu</t>
  </si>
  <si>
    <t>Tulbure</t>
  </si>
  <si>
    <t>Alexandru-Nicolae</t>
  </si>
  <si>
    <t>Ungureanu</t>
  </si>
  <si>
    <t>Erik-Gabriel</t>
  </si>
  <si>
    <t>Vekony</t>
  </si>
  <si>
    <t>Carla</t>
  </si>
  <si>
    <t>Velja</t>
  </si>
  <si>
    <t>Vesa</t>
  </si>
  <si>
    <t>Ioana-Mina</t>
  </si>
  <si>
    <t>Vesea</t>
  </si>
  <si>
    <t>Eduard-Răzvan</t>
  </si>
  <si>
    <t>Vulpeş</t>
  </si>
  <si>
    <t>Ioana</t>
  </si>
  <si>
    <t>Zidărescu</t>
  </si>
  <si>
    <t>Nume</t>
  </si>
  <si>
    <t>Popescu Stefan Eduard</t>
  </si>
  <si>
    <t>Roşcu Edward</t>
  </si>
  <si>
    <t>Craciunescu Ionel Cosmin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</si>
</sst>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Fill="1" applyBorder="1"/>
    <xf numFmtId="0" fontId="1" fillId="0" borderId="0" xfId="0" applyFont="1" applyBorder="1" applyAlignment="1">
      <alignment textRotation="90"/>
    </xf>
    <xf numFmtId="14" fontId="1" fillId="0" borderId="0" xfId="0" quotePrefix="1" applyNumberFormat="1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2" fontId="1" fillId="0" borderId="0" xfId="0" applyNumberFormat="1" applyFont="1" applyBorder="1" applyAlignment="1">
      <alignment horizontal="center" textRotation="90"/>
    </xf>
    <xf numFmtId="49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zoomScaleNormal="100" workbookViewId="0"/>
  </sheetViews>
  <sheetFormatPr defaultRowHeight="12.75" x14ac:dyDescent="0.2"/>
  <cols>
    <col min="1" max="1" width="13.42578125" style="7" bestFit="1" customWidth="1"/>
    <col min="2" max="2" width="19.5703125" style="8" bestFit="1" customWidth="1"/>
    <col min="3" max="3" width="25.28515625" style="8" bestFit="1" customWidth="1"/>
    <col min="4" max="14" width="5.7109375" style="8" customWidth="1"/>
    <col min="15" max="15" width="6" style="8" bestFit="1" customWidth="1"/>
    <col min="16" max="16" width="8.85546875" style="8" customWidth="1"/>
    <col min="17" max="17" width="9.140625" style="10"/>
    <col min="18" max="16384" width="9.140625" style="7"/>
  </cols>
  <sheetData>
    <row r="1" spans="1:19" s="2" customFormat="1" ht="62.25" customHeight="1" x14ac:dyDescent="0.2">
      <c r="A1" s="1" t="s">
        <v>111</v>
      </c>
      <c r="B1" s="1" t="s">
        <v>112</v>
      </c>
      <c r="C1" s="1" t="s">
        <v>327</v>
      </c>
      <c r="D1" s="3">
        <v>45567</v>
      </c>
      <c r="E1" s="3">
        <f t="shared" ref="E1:O1" si="0">D1+7</f>
        <v>45574</v>
      </c>
      <c r="F1" s="3">
        <f t="shared" si="0"/>
        <v>45581</v>
      </c>
      <c r="G1" s="3">
        <f t="shared" si="0"/>
        <v>45588</v>
      </c>
      <c r="H1" s="3">
        <f t="shared" si="0"/>
        <v>45595</v>
      </c>
      <c r="I1" s="3">
        <f t="shared" si="0"/>
        <v>45602</v>
      </c>
      <c r="J1" s="3">
        <f t="shared" si="0"/>
        <v>45609</v>
      </c>
      <c r="K1" s="3">
        <f t="shared" si="0"/>
        <v>45616</v>
      </c>
      <c r="L1" s="3">
        <f t="shared" si="0"/>
        <v>45623</v>
      </c>
      <c r="M1" s="3">
        <f t="shared" si="0"/>
        <v>45630</v>
      </c>
      <c r="N1" s="3">
        <f t="shared" si="0"/>
        <v>45637</v>
      </c>
      <c r="O1" s="3">
        <f t="shared" si="0"/>
        <v>45644</v>
      </c>
      <c r="P1" s="3" t="s">
        <v>110</v>
      </c>
      <c r="Q1" s="3">
        <f>P1+7</f>
        <v>45672</v>
      </c>
      <c r="R1" s="4"/>
      <c r="S1" s="5"/>
    </row>
    <row r="2" spans="1:19" x14ac:dyDescent="0.2">
      <c r="A2" s="6" t="s">
        <v>113</v>
      </c>
      <c r="B2" s="6" t="s">
        <v>114</v>
      </c>
      <c r="C2" s="7" t="s">
        <v>1</v>
      </c>
      <c r="D2" s="8" t="s">
        <v>108</v>
      </c>
      <c r="E2" s="8" t="s">
        <v>108</v>
      </c>
      <c r="F2" s="8" t="s">
        <v>108</v>
      </c>
      <c r="G2" s="8" t="s">
        <v>108</v>
      </c>
      <c r="H2" s="8" t="s">
        <v>108</v>
      </c>
      <c r="I2" s="8" t="s">
        <v>108</v>
      </c>
      <c r="J2" s="8" t="s">
        <v>108</v>
      </c>
      <c r="K2" s="8" t="s">
        <v>108</v>
      </c>
      <c r="L2" s="8" t="s">
        <v>108</v>
      </c>
      <c r="M2" s="8" t="s">
        <v>108</v>
      </c>
      <c r="N2" s="8" t="s">
        <v>108</v>
      </c>
      <c r="O2" s="8" t="s">
        <v>108</v>
      </c>
      <c r="P2" s="9" t="s">
        <v>108</v>
      </c>
      <c r="Q2" s="9"/>
      <c r="R2" s="8">
        <f t="shared" ref="R2:R31" si="1">COUNTIF(D2:Q2,"=p")</f>
        <v>13</v>
      </c>
      <c r="S2" s="10">
        <f>0.5*R2/14</f>
        <v>0.4642857142857143</v>
      </c>
    </row>
    <row r="3" spans="1:19" x14ac:dyDescent="0.2">
      <c r="A3" s="6" t="s">
        <v>115</v>
      </c>
      <c r="B3" s="6" t="s">
        <v>116</v>
      </c>
      <c r="C3" s="7" t="s">
        <v>2</v>
      </c>
      <c r="P3" s="9"/>
      <c r="Q3" s="9"/>
      <c r="R3" s="8">
        <f t="shared" si="1"/>
        <v>0</v>
      </c>
      <c r="S3" s="10">
        <f t="shared" ref="S3:S37" si="2">0.5*R3/14</f>
        <v>0</v>
      </c>
    </row>
    <row r="4" spans="1:19" x14ac:dyDescent="0.2">
      <c r="A4" s="6" t="s">
        <v>117</v>
      </c>
      <c r="B4" s="6" t="s">
        <v>118</v>
      </c>
      <c r="C4" s="7" t="s">
        <v>3</v>
      </c>
      <c r="D4" s="8" t="s">
        <v>108</v>
      </c>
      <c r="E4" s="8" t="s">
        <v>108</v>
      </c>
      <c r="F4" s="8" t="s">
        <v>108</v>
      </c>
      <c r="G4" s="8" t="s">
        <v>108</v>
      </c>
      <c r="H4" s="8" t="s">
        <v>108</v>
      </c>
      <c r="I4" s="8" t="s">
        <v>108</v>
      </c>
      <c r="J4" s="8" t="s">
        <v>108</v>
      </c>
      <c r="K4" s="8" t="s">
        <v>108</v>
      </c>
      <c r="L4" s="8" t="s">
        <v>108</v>
      </c>
      <c r="N4" s="8" t="s">
        <v>108</v>
      </c>
      <c r="O4" s="8" t="s">
        <v>108</v>
      </c>
      <c r="P4" s="9" t="s">
        <v>108</v>
      </c>
      <c r="Q4" s="9"/>
      <c r="R4" s="8">
        <f t="shared" si="1"/>
        <v>12</v>
      </c>
      <c r="S4" s="10">
        <f t="shared" si="2"/>
        <v>0.42857142857142855</v>
      </c>
    </row>
    <row r="5" spans="1:19" x14ac:dyDescent="0.2">
      <c r="A5" s="6" t="s">
        <v>119</v>
      </c>
      <c r="B5" s="6" t="s">
        <v>120</v>
      </c>
      <c r="C5" s="7" t="s">
        <v>4</v>
      </c>
      <c r="D5" s="8" t="s">
        <v>108</v>
      </c>
      <c r="E5" s="8" t="s">
        <v>108</v>
      </c>
      <c r="F5" s="8" t="s">
        <v>108</v>
      </c>
      <c r="G5" s="8" t="s">
        <v>108</v>
      </c>
      <c r="H5" s="8" t="s">
        <v>108</v>
      </c>
      <c r="I5" s="8" t="s">
        <v>108</v>
      </c>
      <c r="J5" s="8" t="s">
        <v>108</v>
      </c>
      <c r="O5" s="8" t="s">
        <v>108</v>
      </c>
      <c r="P5" s="9" t="s">
        <v>108</v>
      </c>
      <c r="Q5" s="9"/>
      <c r="R5" s="8">
        <f t="shared" si="1"/>
        <v>9</v>
      </c>
      <c r="S5" s="10">
        <f t="shared" si="2"/>
        <v>0.32142857142857145</v>
      </c>
    </row>
    <row r="6" spans="1:19" x14ac:dyDescent="0.2">
      <c r="A6" s="6" t="s">
        <v>121</v>
      </c>
      <c r="B6" s="6" t="s">
        <v>122</v>
      </c>
      <c r="C6" s="7" t="s">
        <v>5</v>
      </c>
      <c r="D6" s="8" t="s">
        <v>108</v>
      </c>
      <c r="F6" s="8" t="s">
        <v>108</v>
      </c>
      <c r="I6" s="8" t="s">
        <v>108</v>
      </c>
      <c r="J6" s="8" t="s">
        <v>108</v>
      </c>
      <c r="P6" s="9"/>
      <c r="Q6" s="9"/>
      <c r="R6" s="8">
        <f t="shared" si="1"/>
        <v>4</v>
      </c>
      <c r="S6" s="10">
        <f t="shared" si="2"/>
        <v>0.14285714285714285</v>
      </c>
    </row>
    <row r="7" spans="1:19" x14ac:dyDescent="0.2">
      <c r="A7" s="6" t="s">
        <v>123</v>
      </c>
      <c r="B7" s="6" t="s">
        <v>124</v>
      </c>
      <c r="C7" s="7" t="s">
        <v>6</v>
      </c>
      <c r="D7" s="8" t="s">
        <v>108</v>
      </c>
      <c r="E7" s="8" t="s">
        <v>108</v>
      </c>
      <c r="G7" s="8" t="s">
        <v>108</v>
      </c>
      <c r="H7" s="8" t="s">
        <v>108</v>
      </c>
      <c r="P7" s="9"/>
      <c r="Q7" s="9"/>
      <c r="R7" s="8">
        <f t="shared" si="1"/>
        <v>4</v>
      </c>
      <c r="S7" s="10">
        <f t="shared" si="2"/>
        <v>0.14285714285714285</v>
      </c>
    </row>
    <row r="8" spans="1:19" x14ac:dyDescent="0.2">
      <c r="A8" s="6" t="s">
        <v>125</v>
      </c>
      <c r="B8" s="6" t="s">
        <v>126</v>
      </c>
      <c r="C8" s="7" t="s">
        <v>7</v>
      </c>
      <c r="D8" s="8" t="s">
        <v>108</v>
      </c>
      <c r="E8" s="8" t="s">
        <v>108</v>
      </c>
      <c r="G8" s="8" t="s">
        <v>108</v>
      </c>
      <c r="H8" s="8" t="s">
        <v>108</v>
      </c>
      <c r="I8" s="8" t="s">
        <v>108</v>
      </c>
      <c r="K8" s="8" t="s">
        <v>108</v>
      </c>
      <c r="L8" s="8" t="s">
        <v>108</v>
      </c>
      <c r="P8" s="9"/>
      <c r="Q8" s="9"/>
      <c r="R8" s="8">
        <f t="shared" si="1"/>
        <v>7</v>
      </c>
      <c r="S8" s="10">
        <f t="shared" si="2"/>
        <v>0.25</v>
      </c>
    </row>
    <row r="9" spans="1:19" x14ac:dyDescent="0.2">
      <c r="A9" s="6" t="s">
        <v>127</v>
      </c>
      <c r="B9" s="6" t="s">
        <v>128</v>
      </c>
      <c r="C9" s="7" t="s">
        <v>8</v>
      </c>
      <c r="D9" s="8" t="s">
        <v>108</v>
      </c>
      <c r="E9" s="8" t="s">
        <v>108</v>
      </c>
      <c r="G9" s="8" t="s">
        <v>108</v>
      </c>
      <c r="H9" s="8" t="s">
        <v>108</v>
      </c>
      <c r="P9" s="9"/>
      <c r="Q9" s="9"/>
      <c r="R9" s="8">
        <f t="shared" si="1"/>
        <v>4</v>
      </c>
      <c r="S9" s="10">
        <f t="shared" si="2"/>
        <v>0.14285714285714285</v>
      </c>
    </row>
    <row r="10" spans="1:19" x14ac:dyDescent="0.2">
      <c r="A10" s="6" t="s">
        <v>129</v>
      </c>
      <c r="B10" s="6" t="s">
        <v>130</v>
      </c>
      <c r="C10" s="7" t="s">
        <v>9</v>
      </c>
      <c r="D10" s="8" t="s">
        <v>108</v>
      </c>
      <c r="E10" s="8" t="s">
        <v>108</v>
      </c>
      <c r="F10" s="8" t="s">
        <v>108</v>
      </c>
      <c r="G10" s="8" t="s">
        <v>108</v>
      </c>
      <c r="H10" s="8" t="s">
        <v>108</v>
      </c>
      <c r="P10" s="9"/>
      <c r="Q10" s="9"/>
      <c r="R10" s="8">
        <f t="shared" si="1"/>
        <v>5</v>
      </c>
      <c r="S10" s="10">
        <f t="shared" si="2"/>
        <v>0.17857142857142858</v>
      </c>
    </row>
    <row r="11" spans="1:19" x14ac:dyDescent="0.2">
      <c r="A11" s="6" t="s">
        <v>131</v>
      </c>
      <c r="B11" s="6" t="s">
        <v>132</v>
      </c>
      <c r="C11" s="7" t="s">
        <v>10</v>
      </c>
      <c r="P11" s="9"/>
      <c r="Q11" s="9"/>
      <c r="R11" s="8">
        <f t="shared" si="1"/>
        <v>0</v>
      </c>
      <c r="S11" s="10">
        <f t="shared" si="2"/>
        <v>0</v>
      </c>
    </row>
    <row r="12" spans="1:19" x14ac:dyDescent="0.2">
      <c r="A12" s="6" t="s">
        <v>133</v>
      </c>
      <c r="B12" s="6" t="s">
        <v>134</v>
      </c>
      <c r="C12" s="7" t="s">
        <v>11</v>
      </c>
      <c r="D12" s="8" t="s">
        <v>108</v>
      </c>
      <c r="E12" s="8" t="s">
        <v>108</v>
      </c>
      <c r="F12" s="8" t="s">
        <v>108</v>
      </c>
      <c r="G12" s="8" t="s">
        <v>108</v>
      </c>
      <c r="H12" s="8" t="s">
        <v>108</v>
      </c>
      <c r="I12" s="8" t="s">
        <v>108</v>
      </c>
      <c r="J12" s="8" t="s">
        <v>108</v>
      </c>
      <c r="K12" s="8" t="s">
        <v>108</v>
      </c>
      <c r="L12" s="8" t="s">
        <v>108</v>
      </c>
      <c r="M12" s="8" t="s">
        <v>108</v>
      </c>
      <c r="N12" s="8" t="s">
        <v>108</v>
      </c>
      <c r="O12" s="8" t="s">
        <v>108</v>
      </c>
      <c r="P12" s="9" t="s">
        <v>108</v>
      </c>
      <c r="Q12" s="9" t="s">
        <v>108</v>
      </c>
      <c r="R12" s="8">
        <f t="shared" si="1"/>
        <v>14</v>
      </c>
      <c r="S12" s="10">
        <f t="shared" si="2"/>
        <v>0.5</v>
      </c>
    </row>
    <row r="13" spans="1:19" x14ac:dyDescent="0.2">
      <c r="A13" s="6" t="s">
        <v>135</v>
      </c>
      <c r="B13" s="6" t="s">
        <v>136</v>
      </c>
      <c r="C13" s="7" t="s">
        <v>12</v>
      </c>
      <c r="D13" s="8" t="s">
        <v>108</v>
      </c>
      <c r="E13" s="8" t="s">
        <v>108</v>
      </c>
      <c r="F13" s="8" t="s">
        <v>108</v>
      </c>
      <c r="G13" s="8" t="s">
        <v>108</v>
      </c>
      <c r="H13" s="8" t="s">
        <v>108</v>
      </c>
      <c r="I13" s="8" t="s">
        <v>108</v>
      </c>
      <c r="J13" s="8" t="s">
        <v>108</v>
      </c>
      <c r="K13" s="8" t="s">
        <v>108</v>
      </c>
      <c r="L13" s="8" t="s">
        <v>108</v>
      </c>
      <c r="O13" s="8" t="s">
        <v>108</v>
      </c>
      <c r="P13" s="9" t="s">
        <v>108</v>
      </c>
      <c r="Q13" s="9"/>
      <c r="R13" s="8">
        <f t="shared" si="1"/>
        <v>11</v>
      </c>
      <c r="S13" s="10">
        <f t="shared" si="2"/>
        <v>0.39285714285714285</v>
      </c>
    </row>
    <row r="14" spans="1:19" x14ac:dyDescent="0.2">
      <c r="A14" s="6" t="s">
        <v>137</v>
      </c>
      <c r="B14" s="6" t="s">
        <v>138</v>
      </c>
      <c r="C14" s="7" t="s">
        <v>13</v>
      </c>
      <c r="D14" s="8" t="s">
        <v>108</v>
      </c>
      <c r="E14" s="8" t="s">
        <v>108</v>
      </c>
      <c r="F14" s="8" t="s">
        <v>108</v>
      </c>
      <c r="G14" s="8" t="s">
        <v>108</v>
      </c>
      <c r="H14" s="8" t="s">
        <v>108</v>
      </c>
      <c r="I14" s="8" t="s">
        <v>108</v>
      </c>
      <c r="J14" s="8" t="s">
        <v>108</v>
      </c>
      <c r="K14" s="8" t="s">
        <v>108</v>
      </c>
      <c r="L14" s="8" t="s">
        <v>108</v>
      </c>
      <c r="M14" s="8" t="s">
        <v>108</v>
      </c>
      <c r="N14" s="8" t="s">
        <v>108</v>
      </c>
      <c r="O14" s="8" t="s">
        <v>108</v>
      </c>
      <c r="P14" s="9"/>
      <c r="Q14" s="9" t="s">
        <v>108</v>
      </c>
      <c r="R14" s="8">
        <f t="shared" si="1"/>
        <v>13</v>
      </c>
      <c r="S14" s="10">
        <f t="shared" si="2"/>
        <v>0.4642857142857143</v>
      </c>
    </row>
    <row r="15" spans="1:19" x14ac:dyDescent="0.2">
      <c r="A15" s="6" t="s">
        <v>139</v>
      </c>
      <c r="B15" s="6" t="s">
        <v>140</v>
      </c>
      <c r="C15" s="7" t="s">
        <v>14</v>
      </c>
      <c r="P15" s="9"/>
      <c r="Q15" s="9"/>
      <c r="R15" s="8">
        <f t="shared" si="1"/>
        <v>0</v>
      </c>
      <c r="S15" s="10">
        <f t="shared" si="2"/>
        <v>0</v>
      </c>
    </row>
    <row r="16" spans="1:19" x14ac:dyDescent="0.2">
      <c r="A16" s="6" t="s">
        <v>141</v>
      </c>
      <c r="B16" s="6" t="s">
        <v>142</v>
      </c>
      <c r="C16" s="7" t="s">
        <v>15</v>
      </c>
      <c r="D16" s="8" t="s">
        <v>108</v>
      </c>
      <c r="E16" s="8" t="s">
        <v>108</v>
      </c>
      <c r="F16" s="8" t="s">
        <v>108</v>
      </c>
      <c r="G16" s="8" t="s">
        <v>108</v>
      </c>
      <c r="H16" s="8" t="s">
        <v>108</v>
      </c>
      <c r="I16" s="8" t="s">
        <v>108</v>
      </c>
      <c r="J16" s="8" t="s">
        <v>108</v>
      </c>
      <c r="K16" s="8" t="s">
        <v>108</v>
      </c>
      <c r="L16" s="8" t="s">
        <v>108</v>
      </c>
      <c r="N16" s="8" t="s">
        <v>108</v>
      </c>
      <c r="O16" s="8" t="s">
        <v>108</v>
      </c>
      <c r="P16" s="9" t="s">
        <v>108</v>
      </c>
      <c r="Q16" s="9"/>
      <c r="R16" s="8">
        <f t="shared" si="1"/>
        <v>12</v>
      </c>
      <c r="S16" s="10">
        <f t="shared" si="2"/>
        <v>0.42857142857142855</v>
      </c>
    </row>
    <row r="17" spans="1:19" x14ac:dyDescent="0.2">
      <c r="A17" s="6" t="s">
        <v>143</v>
      </c>
      <c r="B17" s="6" t="s">
        <v>144</v>
      </c>
      <c r="C17" s="7" t="s">
        <v>16</v>
      </c>
      <c r="P17" s="9"/>
      <c r="Q17" s="9"/>
      <c r="R17" s="8">
        <f t="shared" si="1"/>
        <v>0</v>
      </c>
      <c r="S17" s="10">
        <f t="shared" si="2"/>
        <v>0</v>
      </c>
    </row>
    <row r="18" spans="1:19" x14ac:dyDescent="0.2">
      <c r="A18" s="6" t="s">
        <v>145</v>
      </c>
      <c r="B18" s="6" t="s">
        <v>146</v>
      </c>
      <c r="C18" s="7" t="s">
        <v>17</v>
      </c>
      <c r="P18" s="9"/>
      <c r="Q18" s="9"/>
      <c r="R18" s="8">
        <f t="shared" si="1"/>
        <v>0</v>
      </c>
      <c r="S18" s="10">
        <f t="shared" si="2"/>
        <v>0</v>
      </c>
    </row>
    <row r="19" spans="1:19" x14ac:dyDescent="0.2">
      <c r="A19" s="6" t="s">
        <v>147</v>
      </c>
      <c r="B19" s="6" t="s">
        <v>148</v>
      </c>
      <c r="C19" s="7" t="s">
        <v>18</v>
      </c>
      <c r="E19" s="8" t="s">
        <v>108</v>
      </c>
      <c r="F19" s="8" t="s">
        <v>108</v>
      </c>
      <c r="G19" s="8" t="s">
        <v>108</v>
      </c>
      <c r="H19" s="8" t="s">
        <v>108</v>
      </c>
      <c r="K19" s="8" t="s">
        <v>108</v>
      </c>
      <c r="L19" s="8" t="s">
        <v>108</v>
      </c>
      <c r="M19" s="8" t="s">
        <v>108</v>
      </c>
      <c r="N19" s="8" t="s">
        <v>108</v>
      </c>
      <c r="O19" s="8" t="s">
        <v>108</v>
      </c>
      <c r="P19" s="9" t="s">
        <v>108</v>
      </c>
      <c r="Q19" s="9" t="s">
        <v>108</v>
      </c>
      <c r="R19" s="8">
        <f t="shared" si="1"/>
        <v>11</v>
      </c>
      <c r="S19" s="10">
        <f t="shared" si="2"/>
        <v>0.39285714285714285</v>
      </c>
    </row>
    <row r="20" spans="1:19" x14ac:dyDescent="0.2">
      <c r="A20" s="6" t="s">
        <v>147</v>
      </c>
      <c r="B20" s="6" t="s">
        <v>149</v>
      </c>
      <c r="C20" s="7" t="s">
        <v>19</v>
      </c>
      <c r="D20" s="8" t="s">
        <v>108</v>
      </c>
      <c r="E20" s="8" t="s">
        <v>108</v>
      </c>
      <c r="F20" s="8" t="s">
        <v>108</v>
      </c>
      <c r="G20" s="8" t="s">
        <v>108</v>
      </c>
      <c r="H20" s="8" t="s">
        <v>108</v>
      </c>
      <c r="J20" s="8" t="s">
        <v>108</v>
      </c>
      <c r="P20" s="9"/>
      <c r="Q20" s="9"/>
      <c r="R20" s="8">
        <f t="shared" si="1"/>
        <v>6</v>
      </c>
      <c r="S20" s="10">
        <f t="shared" si="2"/>
        <v>0.21428571428571427</v>
      </c>
    </row>
    <row r="21" spans="1:19" x14ac:dyDescent="0.2">
      <c r="A21" s="6" t="s">
        <v>150</v>
      </c>
      <c r="B21" s="6" t="s">
        <v>151</v>
      </c>
      <c r="C21" s="7" t="s">
        <v>20</v>
      </c>
      <c r="D21" s="8" t="s">
        <v>108</v>
      </c>
      <c r="E21" s="8" t="s">
        <v>108</v>
      </c>
      <c r="F21" s="8" t="s">
        <v>108</v>
      </c>
      <c r="G21" s="8" t="s">
        <v>108</v>
      </c>
      <c r="H21" s="8" t="s">
        <v>108</v>
      </c>
      <c r="I21" s="8" t="s">
        <v>108</v>
      </c>
      <c r="J21" s="8" t="s">
        <v>108</v>
      </c>
      <c r="K21" s="8" t="s">
        <v>108</v>
      </c>
      <c r="L21" s="8" t="s">
        <v>108</v>
      </c>
      <c r="M21" s="8" t="s">
        <v>108</v>
      </c>
      <c r="N21" s="8" t="s">
        <v>108</v>
      </c>
      <c r="O21" s="8" t="s">
        <v>108</v>
      </c>
      <c r="P21" s="9" t="s">
        <v>108</v>
      </c>
      <c r="Q21" s="9" t="s">
        <v>108</v>
      </c>
      <c r="R21" s="8">
        <f t="shared" si="1"/>
        <v>14</v>
      </c>
      <c r="S21" s="10">
        <f t="shared" si="2"/>
        <v>0.5</v>
      </c>
    </row>
    <row r="22" spans="1:19" x14ac:dyDescent="0.2">
      <c r="A22" s="6" t="s">
        <v>152</v>
      </c>
      <c r="B22" s="6" t="s">
        <v>153</v>
      </c>
      <c r="C22" s="7" t="s">
        <v>21</v>
      </c>
      <c r="D22" s="8" t="s">
        <v>108</v>
      </c>
      <c r="E22" s="8" t="s">
        <v>108</v>
      </c>
      <c r="F22" s="8" t="s">
        <v>108</v>
      </c>
      <c r="G22" s="8" t="s">
        <v>108</v>
      </c>
      <c r="H22" s="8" t="s">
        <v>108</v>
      </c>
      <c r="I22" s="8" t="s">
        <v>108</v>
      </c>
      <c r="J22" s="8" t="s">
        <v>108</v>
      </c>
      <c r="K22" s="8" t="s">
        <v>108</v>
      </c>
      <c r="M22" s="8" t="s">
        <v>108</v>
      </c>
      <c r="O22" s="8" t="s">
        <v>108</v>
      </c>
      <c r="P22" s="9" t="s">
        <v>108</v>
      </c>
      <c r="Q22" s="9" t="s">
        <v>108</v>
      </c>
      <c r="R22" s="8">
        <f t="shared" si="1"/>
        <v>12</v>
      </c>
      <c r="S22" s="10">
        <f t="shared" si="2"/>
        <v>0.42857142857142855</v>
      </c>
    </row>
    <row r="23" spans="1:19" x14ac:dyDescent="0.2">
      <c r="A23" s="6" t="s">
        <v>154</v>
      </c>
      <c r="B23" s="6" t="s">
        <v>155</v>
      </c>
      <c r="C23" s="7" t="s">
        <v>22</v>
      </c>
      <c r="D23" s="8" t="s">
        <v>108</v>
      </c>
      <c r="E23" s="8" t="s">
        <v>108</v>
      </c>
      <c r="F23" s="8" t="s">
        <v>108</v>
      </c>
      <c r="G23" s="8" t="s">
        <v>108</v>
      </c>
      <c r="H23" s="8" t="s">
        <v>108</v>
      </c>
      <c r="I23" s="8" t="s">
        <v>108</v>
      </c>
      <c r="L23" s="8" t="s">
        <v>108</v>
      </c>
      <c r="M23" s="8" t="s">
        <v>108</v>
      </c>
      <c r="O23" s="8" t="s">
        <v>108</v>
      </c>
      <c r="P23" s="9"/>
      <c r="Q23" s="9" t="s">
        <v>108</v>
      </c>
      <c r="R23" s="8">
        <f t="shared" si="1"/>
        <v>10</v>
      </c>
      <c r="S23" s="10">
        <f t="shared" si="2"/>
        <v>0.35714285714285715</v>
      </c>
    </row>
    <row r="24" spans="1:19" x14ac:dyDescent="0.2">
      <c r="A24" s="6" t="s">
        <v>156</v>
      </c>
      <c r="B24" s="6" t="s">
        <v>157</v>
      </c>
      <c r="C24" s="7" t="s">
        <v>23</v>
      </c>
      <c r="D24" s="8" t="s">
        <v>108</v>
      </c>
      <c r="E24" s="8" t="s">
        <v>108</v>
      </c>
      <c r="F24" s="8" t="s">
        <v>108</v>
      </c>
      <c r="G24" s="8" t="s">
        <v>108</v>
      </c>
      <c r="H24" s="8" t="s">
        <v>108</v>
      </c>
      <c r="I24" s="8" t="s">
        <v>108</v>
      </c>
      <c r="K24" s="8" t="s">
        <v>108</v>
      </c>
      <c r="L24" s="8" t="s">
        <v>108</v>
      </c>
      <c r="M24" s="8" t="s">
        <v>108</v>
      </c>
      <c r="N24" s="8" t="s">
        <v>108</v>
      </c>
      <c r="O24" s="8" t="s">
        <v>108</v>
      </c>
      <c r="P24" s="9" t="s">
        <v>108</v>
      </c>
      <c r="Q24" s="9"/>
      <c r="R24" s="8">
        <f t="shared" si="1"/>
        <v>12</v>
      </c>
      <c r="S24" s="10">
        <f t="shared" si="2"/>
        <v>0.42857142857142855</v>
      </c>
    </row>
    <row r="25" spans="1:19" x14ac:dyDescent="0.2">
      <c r="A25" s="6" t="s">
        <v>158</v>
      </c>
      <c r="B25" s="6" t="s">
        <v>159</v>
      </c>
      <c r="C25" s="7" t="s">
        <v>24</v>
      </c>
      <c r="D25" s="8" t="s">
        <v>108</v>
      </c>
      <c r="E25" s="8" t="s">
        <v>108</v>
      </c>
      <c r="F25" s="8" t="s">
        <v>108</v>
      </c>
      <c r="G25" s="8" t="s">
        <v>108</v>
      </c>
      <c r="H25" s="8" t="s">
        <v>108</v>
      </c>
      <c r="I25" s="8" t="s">
        <v>108</v>
      </c>
      <c r="K25" s="8" t="s">
        <v>108</v>
      </c>
      <c r="M25" s="8" t="s">
        <v>108</v>
      </c>
      <c r="P25" s="9"/>
      <c r="Q25" s="9"/>
      <c r="R25" s="8">
        <f t="shared" si="1"/>
        <v>8</v>
      </c>
      <c r="S25" s="10">
        <f t="shared" si="2"/>
        <v>0.2857142857142857</v>
      </c>
    </row>
    <row r="26" spans="1:19" x14ac:dyDescent="0.2">
      <c r="A26" s="6" t="s">
        <v>160</v>
      </c>
      <c r="B26" s="6" t="s">
        <v>161</v>
      </c>
      <c r="C26" s="7" t="s">
        <v>25</v>
      </c>
      <c r="G26" s="8" t="s">
        <v>108</v>
      </c>
      <c r="P26" s="9"/>
      <c r="Q26" s="9"/>
      <c r="R26" s="8">
        <f t="shared" si="1"/>
        <v>1</v>
      </c>
      <c r="S26" s="10">
        <f t="shared" si="2"/>
        <v>3.5714285714285712E-2</v>
      </c>
    </row>
    <row r="27" spans="1:19" x14ac:dyDescent="0.2">
      <c r="A27" s="6" t="s">
        <v>162</v>
      </c>
      <c r="B27" s="6" t="s">
        <v>163</v>
      </c>
      <c r="C27" s="7" t="s">
        <v>26</v>
      </c>
      <c r="D27" s="8" t="s">
        <v>108</v>
      </c>
      <c r="E27" s="8" t="s">
        <v>108</v>
      </c>
      <c r="F27" s="8" t="s">
        <v>108</v>
      </c>
      <c r="G27" s="8" t="s">
        <v>108</v>
      </c>
      <c r="H27" s="8" t="s">
        <v>108</v>
      </c>
      <c r="I27" s="8" t="s">
        <v>108</v>
      </c>
      <c r="K27" s="8" t="s">
        <v>108</v>
      </c>
      <c r="L27" s="8" t="s">
        <v>108</v>
      </c>
      <c r="M27" s="8" t="s">
        <v>108</v>
      </c>
      <c r="N27" s="8" t="s">
        <v>108</v>
      </c>
      <c r="O27" s="8" t="s">
        <v>108</v>
      </c>
      <c r="P27" s="9" t="s">
        <v>108</v>
      </c>
      <c r="Q27" s="9"/>
      <c r="R27" s="8">
        <f t="shared" si="1"/>
        <v>12</v>
      </c>
      <c r="S27" s="10">
        <f t="shared" si="2"/>
        <v>0.42857142857142855</v>
      </c>
    </row>
    <row r="28" spans="1:19" x14ac:dyDescent="0.2">
      <c r="A28" s="6" t="s">
        <v>164</v>
      </c>
      <c r="B28" s="6" t="s">
        <v>165</v>
      </c>
      <c r="C28" s="7" t="s">
        <v>27</v>
      </c>
      <c r="D28" s="8" t="s">
        <v>108</v>
      </c>
      <c r="E28" s="8" t="s">
        <v>108</v>
      </c>
      <c r="F28" s="8" t="s">
        <v>108</v>
      </c>
      <c r="G28" s="8" t="s">
        <v>108</v>
      </c>
      <c r="H28" s="8" t="s">
        <v>108</v>
      </c>
      <c r="I28" s="8" t="s">
        <v>108</v>
      </c>
      <c r="L28" s="8" t="s">
        <v>108</v>
      </c>
      <c r="M28" s="8" t="s">
        <v>108</v>
      </c>
      <c r="N28" s="8" t="s">
        <v>108</v>
      </c>
      <c r="P28" s="9" t="s">
        <v>108</v>
      </c>
      <c r="Q28" s="9"/>
      <c r="R28" s="8">
        <f t="shared" si="1"/>
        <v>10</v>
      </c>
      <c r="S28" s="10">
        <f t="shared" si="2"/>
        <v>0.35714285714285715</v>
      </c>
    </row>
    <row r="29" spans="1:19" x14ac:dyDescent="0.2">
      <c r="A29" s="6" t="s">
        <v>166</v>
      </c>
      <c r="B29" s="6" t="s">
        <v>167</v>
      </c>
      <c r="C29" s="7" t="s">
        <v>28</v>
      </c>
      <c r="P29" s="9"/>
      <c r="Q29" s="9"/>
      <c r="R29" s="8">
        <f t="shared" si="1"/>
        <v>0</v>
      </c>
      <c r="S29" s="10">
        <f t="shared" si="2"/>
        <v>0</v>
      </c>
    </row>
    <row r="30" spans="1:19" x14ac:dyDescent="0.2">
      <c r="A30" s="6" t="s">
        <v>168</v>
      </c>
      <c r="B30" s="6" t="s">
        <v>169</v>
      </c>
      <c r="C30" s="7" t="s">
        <v>29</v>
      </c>
      <c r="P30" s="9"/>
      <c r="Q30" s="9"/>
      <c r="R30" s="8">
        <f t="shared" si="1"/>
        <v>0</v>
      </c>
      <c r="S30" s="10">
        <f t="shared" si="2"/>
        <v>0</v>
      </c>
    </row>
    <row r="31" spans="1:19" x14ac:dyDescent="0.2">
      <c r="A31" s="6" t="s">
        <v>170</v>
      </c>
      <c r="B31" s="6" t="s">
        <v>134</v>
      </c>
      <c r="C31" s="7" t="s">
        <v>30</v>
      </c>
      <c r="P31" s="9"/>
      <c r="Q31" s="9"/>
      <c r="R31" s="8">
        <f t="shared" si="1"/>
        <v>0</v>
      </c>
      <c r="S31" s="10">
        <f t="shared" si="2"/>
        <v>0</v>
      </c>
    </row>
    <row r="32" spans="1:19" x14ac:dyDescent="0.2">
      <c r="A32" s="6" t="s">
        <v>171</v>
      </c>
      <c r="B32" s="6" t="s">
        <v>172</v>
      </c>
      <c r="C32" s="7" t="s">
        <v>31</v>
      </c>
      <c r="D32" s="8" t="s">
        <v>108</v>
      </c>
      <c r="E32" s="8" t="s">
        <v>108</v>
      </c>
      <c r="P32" s="9"/>
      <c r="Q32" s="9"/>
      <c r="R32" s="8">
        <f t="shared" ref="R32:R33" si="3">COUNTIF(D32:Q32,"=p")</f>
        <v>2</v>
      </c>
      <c r="S32" s="10">
        <f t="shared" si="2"/>
        <v>7.1428571428571425E-2</v>
      </c>
    </row>
    <row r="33" spans="1:19" x14ac:dyDescent="0.2">
      <c r="A33" s="6" t="s">
        <v>173</v>
      </c>
      <c r="B33" s="6" t="s">
        <v>174</v>
      </c>
      <c r="C33" s="6" t="s">
        <v>173</v>
      </c>
      <c r="P33" s="9"/>
      <c r="Q33" s="9"/>
      <c r="R33" s="8">
        <f t="shared" si="3"/>
        <v>0</v>
      </c>
      <c r="S33" s="10">
        <f t="shared" si="2"/>
        <v>0</v>
      </c>
    </row>
    <row r="34" spans="1:19" x14ac:dyDescent="0.2">
      <c r="A34" s="6" t="s">
        <v>175</v>
      </c>
      <c r="B34" s="6" t="s">
        <v>176</v>
      </c>
      <c r="C34" s="7" t="s">
        <v>32</v>
      </c>
      <c r="P34" s="9"/>
      <c r="Q34" s="9"/>
      <c r="R34" s="8">
        <f t="shared" ref="R34:R37" si="4">COUNTIF(D34:Q34,"=p")</f>
        <v>0</v>
      </c>
      <c r="S34" s="10">
        <f t="shared" si="2"/>
        <v>0</v>
      </c>
    </row>
    <row r="35" spans="1:19" x14ac:dyDescent="0.2">
      <c r="A35" s="6" t="s">
        <v>177</v>
      </c>
      <c r="B35" s="6" t="s">
        <v>178</v>
      </c>
      <c r="C35" s="7" t="s">
        <v>33</v>
      </c>
      <c r="D35" s="8" t="s">
        <v>108</v>
      </c>
      <c r="P35" s="9"/>
      <c r="Q35" s="9"/>
      <c r="R35" s="8">
        <f t="shared" si="4"/>
        <v>1</v>
      </c>
      <c r="S35" s="10">
        <f t="shared" si="2"/>
        <v>3.5714285714285712E-2</v>
      </c>
    </row>
    <row r="36" spans="1:19" x14ac:dyDescent="0.2">
      <c r="A36" s="6" t="s">
        <v>179</v>
      </c>
      <c r="B36" s="6" t="s">
        <v>180</v>
      </c>
      <c r="C36" s="7" t="s">
        <v>34</v>
      </c>
      <c r="D36" s="8" t="s">
        <v>108</v>
      </c>
      <c r="E36" s="8" t="s">
        <v>108</v>
      </c>
      <c r="F36" s="8" t="s">
        <v>108</v>
      </c>
      <c r="G36" s="8" t="s">
        <v>108</v>
      </c>
      <c r="J36" s="8" t="s">
        <v>108</v>
      </c>
      <c r="K36" s="8" t="s">
        <v>108</v>
      </c>
      <c r="L36" s="8" t="s">
        <v>108</v>
      </c>
      <c r="M36" s="8" t="s">
        <v>108</v>
      </c>
      <c r="N36" s="8" t="s">
        <v>108</v>
      </c>
      <c r="P36" s="9"/>
      <c r="Q36" s="9"/>
      <c r="R36" s="8">
        <f t="shared" si="4"/>
        <v>9</v>
      </c>
      <c r="S36" s="10">
        <f t="shared" si="2"/>
        <v>0.32142857142857145</v>
      </c>
    </row>
    <row r="37" spans="1:19" x14ac:dyDescent="0.2">
      <c r="A37" s="6" t="s">
        <v>181</v>
      </c>
      <c r="B37" s="6" t="s">
        <v>182</v>
      </c>
      <c r="C37" s="7" t="s">
        <v>35</v>
      </c>
      <c r="D37" s="8" t="s">
        <v>108</v>
      </c>
      <c r="F37" s="8" t="s">
        <v>108</v>
      </c>
      <c r="G37" s="8" t="s">
        <v>108</v>
      </c>
      <c r="H37" s="8" t="s">
        <v>108</v>
      </c>
      <c r="I37" s="8" t="s">
        <v>108</v>
      </c>
      <c r="P37" s="9"/>
      <c r="Q37" s="9"/>
      <c r="R37" s="8">
        <f t="shared" si="4"/>
        <v>5</v>
      </c>
      <c r="S37" s="10">
        <f t="shared" si="2"/>
        <v>0.17857142857142858</v>
      </c>
    </row>
    <row r="38" spans="1:19" x14ac:dyDescent="0.2">
      <c r="A38" s="6" t="s">
        <v>183</v>
      </c>
      <c r="B38" s="6" t="s">
        <v>184</v>
      </c>
      <c r="C38" s="6" t="s">
        <v>330</v>
      </c>
    </row>
    <row r="39" spans="1:19" x14ac:dyDescent="0.2">
      <c r="A39" s="6" t="s">
        <v>185</v>
      </c>
      <c r="B39" s="6" t="s">
        <v>186</v>
      </c>
      <c r="C39" s="7" t="s">
        <v>36</v>
      </c>
      <c r="P39" s="9"/>
      <c r="Q39" s="9"/>
      <c r="R39" s="8">
        <f>COUNTIF(D39:Q39,"=p")</f>
        <v>0</v>
      </c>
      <c r="S39" s="10">
        <f>0.5*R39/14</f>
        <v>0</v>
      </c>
    </row>
    <row r="40" spans="1:19" x14ac:dyDescent="0.2">
      <c r="A40" s="6" t="s">
        <v>187</v>
      </c>
      <c r="B40" s="6" t="s">
        <v>188</v>
      </c>
      <c r="C40" s="7" t="s">
        <v>0</v>
      </c>
      <c r="I40" s="9"/>
      <c r="J40" s="9"/>
      <c r="K40" s="9"/>
      <c r="L40" s="9"/>
      <c r="M40" s="9"/>
      <c r="N40" s="9"/>
      <c r="O40" s="9"/>
      <c r="P40" s="9"/>
      <c r="Q40" s="9"/>
      <c r="R40" s="8">
        <f>COUNTIF(D40:Q40,"=p")</f>
        <v>0</v>
      </c>
      <c r="S40" s="10">
        <f>0.5*R40/14</f>
        <v>0</v>
      </c>
    </row>
    <row r="41" spans="1:19" x14ac:dyDescent="0.2">
      <c r="A41" s="6" t="s">
        <v>189</v>
      </c>
      <c r="B41" s="6" t="s">
        <v>190</v>
      </c>
      <c r="C41" s="7" t="s">
        <v>37</v>
      </c>
      <c r="J41" s="8" t="s">
        <v>108</v>
      </c>
      <c r="P41" s="9"/>
      <c r="Q41" s="9"/>
      <c r="R41" s="8">
        <f>COUNTIF(D41:Q41,"=p")</f>
        <v>1</v>
      </c>
      <c r="S41" s="10">
        <f>0.5*R41/14</f>
        <v>3.5714285714285712E-2</v>
      </c>
    </row>
    <row r="42" spans="1:19" x14ac:dyDescent="0.2">
      <c r="A42" s="6" t="s">
        <v>191</v>
      </c>
      <c r="B42" s="6" t="s">
        <v>192</v>
      </c>
      <c r="C42" s="7" t="s">
        <v>38</v>
      </c>
      <c r="P42" s="9"/>
      <c r="Q42" s="9"/>
      <c r="R42" s="8">
        <f>COUNTIF(D42:Q42,"=p")</f>
        <v>0</v>
      </c>
      <c r="S42" s="10">
        <f>0.5*R42/14</f>
        <v>0</v>
      </c>
    </row>
    <row r="43" spans="1:19" x14ac:dyDescent="0.2">
      <c r="A43" s="6" t="s">
        <v>193</v>
      </c>
      <c r="B43" s="6" t="s">
        <v>194</v>
      </c>
      <c r="C43" s="7" t="s">
        <v>39</v>
      </c>
      <c r="D43" s="8" t="s">
        <v>108</v>
      </c>
      <c r="E43" s="8" t="s">
        <v>108</v>
      </c>
      <c r="P43" s="9"/>
      <c r="Q43" s="9"/>
      <c r="R43" s="8">
        <f>COUNTIF(D43:Q43,"=p")</f>
        <v>2</v>
      </c>
      <c r="S43" s="10">
        <f>0.5*R43/14</f>
        <v>7.1428571428571425E-2</v>
      </c>
    </row>
    <row r="44" spans="1:19" x14ac:dyDescent="0.2">
      <c r="A44" s="6" t="s">
        <v>193</v>
      </c>
      <c r="B44" s="6" t="s">
        <v>195</v>
      </c>
      <c r="C44" s="7" t="s">
        <v>40</v>
      </c>
      <c r="D44" s="8" t="s">
        <v>108</v>
      </c>
      <c r="E44" s="8" t="s">
        <v>108</v>
      </c>
      <c r="F44" s="8" t="s">
        <v>108</v>
      </c>
      <c r="G44" s="8" t="s">
        <v>108</v>
      </c>
      <c r="H44" s="8" t="s">
        <v>108</v>
      </c>
      <c r="I44" s="8" t="s">
        <v>108</v>
      </c>
      <c r="J44" s="8" t="s">
        <v>108</v>
      </c>
      <c r="K44" s="8" t="s">
        <v>108</v>
      </c>
      <c r="M44" s="8" t="s">
        <v>108</v>
      </c>
      <c r="N44" s="8" t="s">
        <v>108</v>
      </c>
      <c r="O44" s="8" t="s">
        <v>108</v>
      </c>
      <c r="P44" s="9" t="s">
        <v>108</v>
      </c>
      <c r="Q44" s="9"/>
      <c r="R44" s="8">
        <f>COUNTIF(D44:Q44,"=p")</f>
        <v>12</v>
      </c>
      <c r="S44" s="10">
        <f>0.5*R44/14</f>
        <v>0.42857142857142855</v>
      </c>
    </row>
    <row r="45" spans="1:19" x14ac:dyDescent="0.2">
      <c r="A45" s="6" t="s">
        <v>196</v>
      </c>
      <c r="B45" s="6" t="s">
        <v>197</v>
      </c>
      <c r="C45" s="7" t="s">
        <v>41</v>
      </c>
      <c r="P45" s="9"/>
      <c r="Q45" s="9"/>
      <c r="R45" s="8">
        <f>COUNTIF(D45:Q45,"=p")</f>
        <v>0</v>
      </c>
      <c r="S45" s="10">
        <f>0.5*R45/14</f>
        <v>0</v>
      </c>
    </row>
    <row r="46" spans="1:19" x14ac:dyDescent="0.2">
      <c r="A46" s="6" t="s">
        <v>198</v>
      </c>
      <c r="B46" s="6" t="s">
        <v>165</v>
      </c>
      <c r="C46" s="7" t="s">
        <v>42</v>
      </c>
      <c r="D46" s="8" t="s">
        <v>108</v>
      </c>
      <c r="E46" s="8" t="s">
        <v>108</v>
      </c>
      <c r="F46" s="8" t="s">
        <v>108</v>
      </c>
      <c r="G46" s="8" t="s">
        <v>108</v>
      </c>
      <c r="H46" s="8" t="s">
        <v>108</v>
      </c>
      <c r="I46" s="8" t="s">
        <v>108</v>
      </c>
      <c r="J46" s="8" t="s">
        <v>108</v>
      </c>
      <c r="K46" s="8" t="s">
        <v>108</v>
      </c>
      <c r="L46" s="8" t="s">
        <v>108</v>
      </c>
      <c r="M46" s="8" t="s">
        <v>108</v>
      </c>
      <c r="O46" s="8" t="s">
        <v>108</v>
      </c>
      <c r="P46" s="9" t="s">
        <v>108</v>
      </c>
      <c r="Q46" s="9" t="s">
        <v>108</v>
      </c>
      <c r="R46" s="8">
        <f>COUNTIF(D46:Q46,"=p")</f>
        <v>13</v>
      </c>
      <c r="S46" s="10">
        <f>0.5*R46/14</f>
        <v>0.4642857142857143</v>
      </c>
    </row>
    <row r="47" spans="1:19" x14ac:dyDescent="0.2">
      <c r="A47" s="6" t="s">
        <v>199</v>
      </c>
      <c r="B47" s="6" t="s">
        <v>200</v>
      </c>
      <c r="C47" s="7" t="s">
        <v>43</v>
      </c>
      <c r="D47" s="8" t="s">
        <v>108</v>
      </c>
      <c r="E47" s="8" t="s">
        <v>108</v>
      </c>
      <c r="F47" s="8" t="s">
        <v>108</v>
      </c>
      <c r="G47" s="8" t="s">
        <v>108</v>
      </c>
      <c r="I47" s="8" t="s">
        <v>108</v>
      </c>
      <c r="K47" s="8" t="s">
        <v>108</v>
      </c>
      <c r="M47" s="8" t="s">
        <v>108</v>
      </c>
      <c r="O47" s="8" t="s">
        <v>108</v>
      </c>
      <c r="P47" s="9"/>
      <c r="Q47" s="9"/>
      <c r="R47" s="8">
        <f>COUNTIF(D47:Q47,"=p")</f>
        <v>8</v>
      </c>
      <c r="S47" s="10">
        <f>0.5*R47/14</f>
        <v>0.2857142857142857</v>
      </c>
    </row>
    <row r="48" spans="1:19" x14ac:dyDescent="0.2">
      <c r="A48" s="6" t="s">
        <v>201</v>
      </c>
      <c r="B48" s="6" t="s">
        <v>202</v>
      </c>
      <c r="C48" s="7" t="s">
        <v>44</v>
      </c>
      <c r="P48" s="9"/>
      <c r="Q48" s="9"/>
      <c r="R48" s="8">
        <f>COUNTIF(D48:Q48,"=p")</f>
        <v>0</v>
      </c>
      <c r="S48" s="10">
        <f>0.5*R48/14</f>
        <v>0</v>
      </c>
    </row>
    <row r="49" spans="1:19" x14ac:dyDescent="0.2">
      <c r="A49" s="6" t="s">
        <v>203</v>
      </c>
      <c r="B49" s="6" t="s">
        <v>204</v>
      </c>
      <c r="C49" s="7" t="s">
        <v>45</v>
      </c>
      <c r="D49" s="8" t="s">
        <v>108</v>
      </c>
      <c r="E49" s="8" t="s">
        <v>108</v>
      </c>
      <c r="F49" s="8" t="s">
        <v>108</v>
      </c>
      <c r="G49" s="8" t="s">
        <v>108</v>
      </c>
      <c r="J49" s="8" t="s">
        <v>108</v>
      </c>
      <c r="P49" s="9" t="s">
        <v>108</v>
      </c>
      <c r="Q49" s="9"/>
      <c r="R49" s="8">
        <f>COUNTIF(D49:Q49,"=p")</f>
        <v>6</v>
      </c>
      <c r="S49" s="10">
        <f>0.5*R49/14</f>
        <v>0.21428571428571427</v>
      </c>
    </row>
    <row r="50" spans="1:19" x14ac:dyDescent="0.2">
      <c r="A50" s="6" t="s">
        <v>205</v>
      </c>
      <c r="B50" s="6" t="s">
        <v>206</v>
      </c>
      <c r="C50" s="7" t="s">
        <v>46</v>
      </c>
      <c r="D50" s="8" t="s">
        <v>108</v>
      </c>
      <c r="E50" s="8" t="s">
        <v>108</v>
      </c>
      <c r="I50" s="8" t="s">
        <v>108</v>
      </c>
      <c r="P50" s="9" t="s">
        <v>108</v>
      </c>
      <c r="Q50" s="9"/>
      <c r="R50" s="8">
        <f>COUNTIF(D50:Q50,"=p")</f>
        <v>4</v>
      </c>
      <c r="S50" s="10">
        <f>0.5*R50/14</f>
        <v>0.14285714285714285</v>
      </c>
    </row>
    <row r="51" spans="1:19" x14ac:dyDescent="0.2">
      <c r="A51" s="6" t="s">
        <v>207</v>
      </c>
      <c r="B51" s="6" t="s">
        <v>208</v>
      </c>
      <c r="C51" s="6" t="s">
        <v>207</v>
      </c>
    </row>
    <row r="52" spans="1:19" x14ac:dyDescent="0.2">
      <c r="A52" s="6" t="s">
        <v>209</v>
      </c>
      <c r="B52" s="6" t="s">
        <v>210</v>
      </c>
      <c r="C52" s="7" t="s">
        <v>47</v>
      </c>
      <c r="D52" s="8" t="s">
        <v>108</v>
      </c>
      <c r="E52" s="8" t="s">
        <v>108</v>
      </c>
      <c r="F52" s="8" t="s">
        <v>108</v>
      </c>
      <c r="G52" s="9" t="s">
        <v>108</v>
      </c>
      <c r="H52" s="9" t="s">
        <v>108</v>
      </c>
      <c r="I52" s="8" t="s">
        <v>108</v>
      </c>
      <c r="J52" s="8" t="s">
        <v>108</v>
      </c>
      <c r="K52" s="8" t="s">
        <v>108</v>
      </c>
      <c r="L52" s="8" t="s">
        <v>108</v>
      </c>
      <c r="M52" s="8" t="s">
        <v>108</v>
      </c>
      <c r="N52" s="8" t="s">
        <v>108</v>
      </c>
      <c r="O52" s="8" t="s">
        <v>108</v>
      </c>
      <c r="P52" s="9" t="s">
        <v>108</v>
      </c>
      <c r="Q52" s="9" t="s">
        <v>108</v>
      </c>
      <c r="R52" s="8">
        <f>COUNTIF(D52:Q52,"=p")</f>
        <v>14</v>
      </c>
      <c r="S52" s="10">
        <f>0.5*R52/14</f>
        <v>0.5</v>
      </c>
    </row>
    <row r="53" spans="1:19" x14ac:dyDescent="0.2">
      <c r="A53" s="6" t="s">
        <v>211</v>
      </c>
      <c r="B53" s="6" t="s">
        <v>212</v>
      </c>
      <c r="C53" s="7" t="s">
        <v>48</v>
      </c>
      <c r="P53" s="9"/>
      <c r="Q53" s="9"/>
      <c r="R53" s="8">
        <f>COUNTIF(D53:Q53,"=p")</f>
        <v>0</v>
      </c>
      <c r="S53" s="10">
        <f>0.5*R53/14</f>
        <v>0</v>
      </c>
    </row>
    <row r="54" spans="1:19" x14ac:dyDescent="0.2">
      <c r="A54" s="6" t="s">
        <v>213</v>
      </c>
      <c r="B54" s="6" t="s">
        <v>214</v>
      </c>
      <c r="C54" s="7" t="s">
        <v>49</v>
      </c>
      <c r="D54" s="8" t="s">
        <v>108</v>
      </c>
      <c r="E54" s="8" t="s">
        <v>108</v>
      </c>
      <c r="G54" s="8" t="s">
        <v>108</v>
      </c>
      <c r="J54" s="8" t="s">
        <v>108</v>
      </c>
      <c r="P54" s="9" t="s">
        <v>108</v>
      </c>
      <c r="Q54" s="9"/>
      <c r="R54" s="8">
        <f>COUNTIF(D54:Q54,"=p")</f>
        <v>5</v>
      </c>
      <c r="S54" s="10">
        <f>0.5*R54/14</f>
        <v>0.17857142857142858</v>
      </c>
    </row>
    <row r="55" spans="1:19" x14ac:dyDescent="0.2">
      <c r="A55" s="6" t="s">
        <v>215</v>
      </c>
      <c r="B55" s="6" t="s">
        <v>216</v>
      </c>
      <c r="C55" s="7" t="s">
        <v>50</v>
      </c>
      <c r="P55" s="9"/>
      <c r="Q55" s="9"/>
      <c r="R55" s="8">
        <f>COUNTIF(D55:Q55,"=p")</f>
        <v>0</v>
      </c>
      <c r="S55" s="10">
        <f>0.5*R55/14</f>
        <v>0</v>
      </c>
    </row>
    <row r="56" spans="1:19" x14ac:dyDescent="0.2">
      <c r="A56" s="6" t="s">
        <v>217</v>
      </c>
      <c r="B56" s="6" t="s">
        <v>218</v>
      </c>
      <c r="C56" s="7" t="s">
        <v>51</v>
      </c>
      <c r="P56" s="9"/>
      <c r="Q56" s="9"/>
      <c r="R56" s="8">
        <f>COUNTIF(D56:Q56,"=p")</f>
        <v>0</v>
      </c>
      <c r="S56" s="10">
        <f>0.5*R56/14</f>
        <v>0</v>
      </c>
    </row>
    <row r="57" spans="1:19" x14ac:dyDescent="0.2">
      <c r="A57" s="6" t="s">
        <v>219</v>
      </c>
      <c r="B57" s="6" t="s">
        <v>220</v>
      </c>
      <c r="C57" s="7" t="s">
        <v>52</v>
      </c>
      <c r="D57" s="8" t="s">
        <v>108</v>
      </c>
      <c r="E57" s="8" t="s">
        <v>108</v>
      </c>
      <c r="F57" s="8" t="s">
        <v>108</v>
      </c>
      <c r="G57" s="8" t="s">
        <v>108</v>
      </c>
      <c r="H57" s="8" t="s">
        <v>108</v>
      </c>
      <c r="I57" s="8" t="s">
        <v>108</v>
      </c>
      <c r="J57" s="8" t="s">
        <v>108</v>
      </c>
      <c r="K57" s="8" t="s">
        <v>108</v>
      </c>
      <c r="L57" s="8" t="s">
        <v>108</v>
      </c>
      <c r="M57" s="8" t="s">
        <v>108</v>
      </c>
      <c r="N57" s="8" t="s">
        <v>108</v>
      </c>
      <c r="O57" s="8" t="s">
        <v>108</v>
      </c>
      <c r="P57" s="9" t="s">
        <v>108</v>
      </c>
      <c r="Q57" s="9"/>
      <c r="R57" s="8">
        <f>COUNTIF(D57:Q57,"=p")</f>
        <v>13</v>
      </c>
      <c r="S57" s="10">
        <f>0.5*R57/14</f>
        <v>0.4642857142857143</v>
      </c>
    </row>
    <row r="58" spans="1:19" x14ac:dyDescent="0.2">
      <c r="A58" s="6" t="s">
        <v>221</v>
      </c>
      <c r="B58" s="6" t="s">
        <v>222</v>
      </c>
      <c r="C58" s="7" t="s">
        <v>53</v>
      </c>
      <c r="D58" s="8" t="s">
        <v>108</v>
      </c>
      <c r="E58" s="8" t="s">
        <v>108</v>
      </c>
      <c r="F58" s="8" t="s">
        <v>108</v>
      </c>
      <c r="G58" s="8" t="s">
        <v>108</v>
      </c>
      <c r="H58" s="8" t="s">
        <v>108</v>
      </c>
      <c r="I58" s="8" t="s">
        <v>108</v>
      </c>
      <c r="J58" s="8" t="s">
        <v>108</v>
      </c>
      <c r="K58" s="8" t="s">
        <v>108</v>
      </c>
      <c r="L58" s="8" t="s">
        <v>108</v>
      </c>
      <c r="M58" s="8" t="s">
        <v>108</v>
      </c>
      <c r="N58" s="8" t="s">
        <v>108</v>
      </c>
      <c r="O58" s="8" t="s">
        <v>108</v>
      </c>
      <c r="P58" s="9" t="s">
        <v>108</v>
      </c>
      <c r="Q58" s="9" t="s">
        <v>108</v>
      </c>
      <c r="R58" s="8">
        <f>COUNTIF(D58:Q58,"=p")</f>
        <v>14</v>
      </c>
      <c r="S58" s="10">
        <f>0.5*R58/14</f>
        <v>0.5</v>
      </c>
    </row>
    <row r="59" spans="1:19" x14ac:dyDescent="0.2">
      <c r="A59" s="6" t="s">
        <v>223</v>
      </c>
      <c r="B59" s="6" t="s">
        <v>224</v>
      </c>
      <c r="C59" s="7" t="s">
        <v>54</v>
      </c>
      <c r="D59" s="8" t="s">
        <v>108</v>
      </c>
      <c r="E59" s="8" t="s">
        <v>108</v>
      </c>
      <c r="F59" s="8" t="s">
        <v>108</v>
      </c>
      <c r="G59" s="8" t="s">
        <v>108</v>
      </c>
      <c r="H59" s="8" t="s">
        <v>108</v>
      </c>
      <c r="I59" s="8" t="s">
        <v>108</v>
      </c>
      <c r="J59" s="8" t="s">
        <v>108</v>
      </c>
      <c r="P59" s="9" t="s">
        <v>108</v>
      </c>
      <c r="Q59" s="9"/>
      <c r="R59" s="8">
        <f>COUNTIF(D59:Q59,"=p")</f>
        <v>8</v>
      </c>
      <c r="S59" s="10">
        <f>0.5*R59/14</f>
        <v>0.2857142857142857</v>
      </c>
    </row>
    <row r="60" spans="1:19" x14ac:dyDescent="0.2">
      <c r="A60" s="6" t="s">
        <v>225</v>
      </c>
      <c r="B60" s="6" t="s">
        <v>226</v>
      </c>
      <c r="C60" s="7" t="s">
        <v>55</v>
      </c>
      <c r="E60" s="8" t="s">
        <v>108</v>
      </c>
      <c r="I60" s="8" t="s">
        <v>108</v>
      </c>
      <c r="J60" s="8" t="s">
        <v>108</v>
      </c>
      <c r="P60" s="9"/>
      <c r="Q60" s="9"/>
      <c r="R60" s="8">
        <f>COUNTIF(D60:Q60,"=p")</f>
        <v>3</v>
      </c>
      <c r="S60" s="10">
        <f>0.5*R60/14</f>
        <v>0.10714285714285714</v>
      </c>
    </row>
    <row r="61" spans="1:19" x14ac:dyDescent="0.2">
      <c r="A61" s="6" t="s">
        <v>227</v>
      </c>
      <c r="B61" s="6" t="s">
        <v>228</v>
      </c>
      <c r="C61" s="7" t="s">
        <v>56</v>
      </c>
      <c r="D61" s="8" t="s">
        <v>108</v>
      </c>
      <c r="E61" s="8" t="s">
        <v>108</v>
      </c>
      <c r="F61" s="8" t="s">
        <v>108</v>
      </c>
      <c r="G61" s="8" t="s">
        <v>108</v>
      </c>
      <c r="H61" s="8" t="s">
        <v>108</v>
      </c>
      <c r="I61" s="8" t="s">
        <v>108</v>
      </c>
      <c r="J61" s="8" t="s">
        <v>108</v>
      </c>
      <c r="L61" s="8" t="s">
        <v>108</v>
      </c>
      <c r="M61" s="8" t="s">
        <v>108</v>
      </c>
      <c r="O61" s="8" t="s">
        <v>108</v>
      </c>
      <c r="P61" s="9" t="s">
        <v>108</v>
      </c>
      <c r="Q61" s="9"/>
      <c r="R61" s="8">
        <f>COUNTIF(D61:Q61,"=p")</f>
        <v>11</v>
      </c>
      <c r="S61" s="10">
        <f>0.5*R61/14</f>
        <v>0.39285714285714285</v>
      </c>
    </row>
    <row r="62" spans="1:19" x14ac:dyDescent="0.2">
      <c r="A62" s="6" t="s">
        <v>229</v>
      </c>
      <c r="B62" s="6" t="s">
        <v>120</v>
      </c>
      <c r="C62" s="7" t="s">
        <v>57</v>
      </c>
      <c r="D62" s="8" t="s">
        <v>108</v>
      </c>
      <c r="P62" s="9"/>
      <c r="Q62" s="9"/>
      <c r="R62" s="8">
        <f>COUNTIF(D62:Q62,"=p")</f>
        <v>1</v>
      </c>
      <c r="S62" s="10">
        <f>0.5*R62/14</f>
        <v>3.5714285714285712E-2</v>
      </c>
    </row>
    <row r="63" spans="1:19" x14ac:dyDescent="0.2">
      <c r="A63" s="6" t="s">
        <v>230</v>
      </c>
      <c r="B63" s="6" t="s">
        <v>231</v>
      </c>
      <c r="C63" s="7" t="s">
        <v>58</v>
      </c>
      <c r="D63" s="8" t="s">
        <v>108</v>
      </c>
      <c r="E63" s="8" t="s">
        <v>108</v>
      </c>
      <c r="F63" s="8" t="s">
        <v>108</v>
      </c>
      <c r="G63" s="8" t="s">
        <v>108</v>
      </c>
      <c r="H63" s="8" t="s">
        <v>108</v>
      </c>
      <c r="I63" s="8" t="s">
        <v>108</v>
      </c>
      <c r="J63" s="8" t="s">
        <v>108</v>
      </c>
      <c r="K63" s="8" t="s">
        <v>108</v>
      </c>
      <c r="M63" s="8" t="s">
        <v>108</v>
      </c>
      <c r="P63" s="9" t="s">
        <v>108</v>
      </c>
      <c r="Q63" s="9"/>
      <c r="R63" s="8">
        <f>COUNTIF(D63:Q63,"=p")</f>
        <v>10</v>
      </c>
      <c r="S63" s="10">
        <f>0.5*R63/14</f>
        <v>0.35714285714285715</v>
      </c>
    </row>
    <row r="64" spans="1:19" x14ac:dyDescent="0.2">
      <c r="A64" s="6" t="s">
        <v>232</v>
      </c>
      <c r="B64" s="6" t="s">
        <v>233</v>
      </c>
      <c r="C64" s="7" t="s">
        <v>59</v>
      </c>
      <c r="D64" s="8" t="s">
        <v>108</v>
      </c>
      <c r="E64" s="8" t="s">
        <v>108</v>
      </c>
      <c r="F64" s="8" t="s">
        <v>108</v>
      </c>
      <c r="G64" s="8" t="s">
        <v>108</v>
      </c>
      <c r="H64" s="8" t="s">
        <v>108</v>
      </c>
      <c r="J64" s="8" t="s">
        <v>108</v>
      </c>
      <c r="M64" s="8" t="s">
        <v>108</v>
      </c>
      <c r="O64" s="8" t="s">
        <v>108</v>
      </c>
      <c r="P64" s="9"/>
      <c r="Q64" s="9"/>
      <c r="R64" s="8">
        <f>COUNTIF(D64:Q64,"=p")</f>
        <v>8</v>
      </c>
      <c r="S64" s="10">
        <f>0.5*R64/14</f>
        <v>0.2857142857142857</v>
      </c>
    </row>
    <row r="65" spans="1:19" x14ac:dyDescent="0.2">
      <c r="A65" s="6" t="s">
        <v>234</v>
      </c>
      <c r="B65" s="6" t="s">
        <v>235</v>
      </c>
      <c r="C65" s="7" t="s">
        <v>60</v>
      </c>
      <c r="P65" s="9"/>
      <c r="Q65" s="9"/>
      <c r="R65" s="8">
        <f>COUNTIF(D65:Q65,"=p")</f>
        <v>0</v>
      </c>
      <c r="S65" s="10">
        <f>0.5*R65/14</f>
        <v>0</v>
      </c>
    </row>
    <row r="66" spans="1:19" x14ac:dyDescent="0.2">
      <c r="A66" s="6" t="s">
        <v>236</v>
      </c>
      <c r="B66" s="6" t="s">
        <v>202</v>
      </c>
      <c r="C66" s="7" t="s">
        <v>61</v>
      </c>
      <c r="D66" s="8" t="s">
        <v>108</v>
      </c>
      <c r="E66" s="8" t="s">
        <v>108</v>
      </c>
      <c r="F66" s="8" t="s">
        <v>108</v>
      </c>
      <c r="G66" s="8" t="s">
        <v>108</v>
      </c>
      <c r="H66" s="8" t="s">
        <v>108</v>
      </c>
      <c r="I66" s="8" t="s">
        <v>108</v>
      </c>
      <c r="J66" s="8" t="s">
        <v>108</v>
      </c>
      <c r="K66" s="8" t="s">
        <v>108</v>
      </c>
      <c r="L66" s="8" t="s">
        <v>108</v>
      </c>
      <c r="N66" s="8" t="s">
        <v>108</v>
      </c>
      <c r="O66" s="8" t="s">
        <v>108</v>
      </c>
      <c r="P66" s="9" t="s">
        <v>108</v>
      </c>
      <c r="Q66" s="9"/>
      <c r="R66" s="8">
        <f>COUNTIF(D66:Q66,"=p")</f>
        <v>12</v>
      </c>
      <c r="S66" s="10">
        <f>0.5*R66/14</f>
        <v>0.42857142857142855</v>
      </c>
    </row>
    <row r="67" spans="1:19" x14ac:dyDescent="0.2">
      <c r="A67" s="6" t="s">
        <v>237</v>
      </c>
      <c r="B67" s="6" t="s">
        <v>191</v>
      </c>
      <c r="C67" s="7" t="s">
        <v>62</v>
      </c>
      <c r="P67" s="9"/>
      <c r="Q67" s="9"/>
      <c r="R67" s="8">
        <f>COUNTIF(D67:Q67,"=p")</f>
        <v>0</v>
      </c>
      <c r="S67" s="10">
        <f t="shared" ref="S67:S72" si="5">0.5*R67/14</f>
        <v>0</v>
      </c>
    </row>
    <row r="68" spans="1:19" x14ac:dyDescent="0.2">
      <c r="A68" s="6" t="s">
        <v>238</v>
      </c>
      <c r="B68" s="6" t="s">
        <v>239</v>
      </c>
      <c r="C68" s="7" t="s">
        <v>63</v>
      </c>
      <c r="P68" s="9"/>
      <c r="Q68" s="9"/>
      <c r="R68" s="8">
        <f>COUNTIF(D68:Q68,"=p")</f>
        <v>0</v>
      </c>
      <c r="S68" s="10">
        <f t="shared" si="5"/>
        <v>0</v>
      </c>
    </row>
    <row r="69" spans="1:19" x14ac:dyDescent="0.2">
      <c r="A69" s="6" t="s">
        <v>240</v>
      </c>
      <c r="B69" s="6" t="s">
        <v>241</v>
      </c>
      <c r="C69" s="7" t="s">
        <v>64</v>
      </c>
      <c r="P69" s="9"/>
      <c r="Q69" s="9"/>
      <c r="R69" s="8">
        <f>COUNTIF(D69:Q69,"=p")</f>
        <v>0</v>
      </c>
      <c r="S69" s="10">
        <f t="shared" si="5"/>
        <v>0</v>
      </c>
    </row>
    <row r="70" spans="1:19" x14ac:dyDescent="0.2">
      <c r="A70" s="6" t="s">
        <v>242</v>
      </c>
      <c r="B70" s="6" t="s">
        <v>243</v>
      </c>
      <c r="C70" s="7" t="s">
        <v>65</v>
      </c>
      <c r="P70" s="9"/>
      <c r="Q70" s="9"/>
      <c r="R70" s="8">
        <f>COUNTIF(D70:Q70,"=p")</f>
        <v>0</v>
      </c>
      <c r="S70" s="10">
        <f t="shared" si="5"/>
        <v>0</v>
      </c>
    </row>
    <row r="71" spans="1:19" x14ac:dyDescent="0.2">
      <c r="A71" s="6" t="s">
        <v>244</v>
      </c>
      <c r="B71" s="6" t="s">
        <v>245</v>
      </c>
      <c r="C71" s="7" t="s">
        <v>66</v>
      </c>
      <c r="J71" s="8" t="s">
        <v>108</v>
      </c>
      <c r="P71" s="9"/>
      <c r="Q71" s="9"/>
      <c r="R71" s="8">
        <f>COUNTIF(D71:Q71,"=p")</f>
        <v>1</v>
      </c>
      <c r="S71" s="10">
        <f t="shared" si="5"/>
        <v>3.5714285714285712E-2</v>
      </c>
    </row>
    <row r="72" spans="1:19" x14ac:dyDescent="0.2">
      <c r="A72" s="6" t="s">
        <v>246</v>
      </c>
      <c r="B72" s="6" t="s">
        <v>247</v>
      </c>
      <c r="C72" s="7" t="s">
        <v>67</v>
      </c>
      <c r="D72" s="8" t="s">
        <v>108</v>
      </c>
      <c r="E72" s="8" t="s">
        <v>108</v>
      </c>
      <c r="F72" s="8" t="s">
        <v>108</v>
      </c>
      <c r="H72" s="8" t="s">
        <v>108</v>
      </c>
      <c r="I72" s="8" t="s">
        <v>108</v>
      </c>
      <c r="K72" s="8" t="s">
        <v>108</v>
      </c>
      <c r="P72" s="9" t="s">
        <v>108</v>
      </c>
      <c r="Q72" s="9" t="s">
        <v>108</v>
      </c>
      <c r="R72" s="8">
        <f>COUNTIF(D72:Q72,"=p")</f>
        <v>8</v>
      </c>
      <c r="S72" s="10">
        <f t="shared" si="5"/>
        <v>0.2857142857142857</v>
      </c>
    </row>
    <row r="73" spans="1:19" x14ac:dyDescent="0.2">
      <c r="A73" s="6" t="s">
        <v>248</v>
      </c>
      <c r="B73" s="6" t="s">
        <v>249</v>
      </c>
      <c r="C73" s="7" t="s">
        <v>109</v>
      </c>
      <c r="F73" s="8" t="s">
        <v>108</v>
      </c>
      <c r="Q73" s="8"/>
      <c r="R73" s="8">
        <f>COUNTIF(D73:Q73,"=p")</f>
        <v>1</v>
      </c>
      <c r="S73" s="10">
        <f>0.5*R73/14</f>
        <v>3.5714285714285712E-2</v>
      </c>
    </row>
    <row r="74" spans="1:19" x14ac:dyDescent="0.2">
      <c r="A74" s="6" t="s">
        <v>250</v>
      </c>
      <c r="B74" s="6" t="s">
        <v>251</v>
      </c>
      <c r="C74" s="7" t="s">
        <v>68</v>
      </c>
      <c r="D74" s="8" t="s">
        <v>108</v>
      </c>
      <c r="E74" s="8" t="s">
        <v>108</v>
      </c>
      <c r="G74" s="8" t="s">
        <v>108</v>
      </c>
      <c r="H74" s="8" t="s">
        <v>108</v>
      </c>
      <c r="P74" s="9"/>
      <c r="Q74" s="9"/>
      <c r="R74" s="8">
        <f>COUNTIF(D74:Q74,"=p")</f>
        <v>4</v>
      </c>
      <c r="S74" s="10">
        <f>0.5*R74/14</f>
        <v>0.14285714285714285</v>
      </c>
    </row>
    <row r="75" spans="1:19" x14ac:dyDescent="0.2">
      <c r="A75" s="6" t="s">
        <v>252</v>
      </c>
      <c r="B75" s="6" t="s">
        <v>253</v>
      </c>
      <c r="C75" s="7" t="s">
        <v>69</v>
      </c>
      <c r="D75" s="8" t="s">
        <v>108</v>
      </c>
      <c r="E75" s="8" t="s">
        <v>108</v>
      </c>
      <c r="F75" s="8" t="s">
        <v>108</v>
      </c>
      <c r="G75" s="8" t="s">
        <v>108</v>
      </c>
      <c r="H75" s="8" t="s">
        <v>108</v>
      </c>
      <c r="I75" s="8" t="s">
        <v>108</v>
      </c>
      <c r="K75" s="8" t="s">
        <v>108</v>
      </c>
      <c r="L75" s="8" t="s">
        <v>108</v>
      </c>
      <c r="M75" s="8" t="s">
        <v>108</v>
      </c>
      <c r="N75" s="8" t="s">
        <v>108</v>
      </c>
      <c r="O75" s="8" t="s">
        <v>108</v>
      </c>
      <c r="P75" s="9" t="s">
        <v>108</v>
      </c>
      <c r="Q75" s="9" t="s">
        <v>108</v>
      </c>
      <c r="R75" s="8">
        <f>COUNTIF(D75:Q75,"=p")</f>
        <v>13</v>
      </c>
      <c r="S75" s="10">
        <f>0.5*R75/14</f>
        <v>0.4642857142857143</v>
      </c>
    </row>
    <row r="76" spans="1:19" x14ac:dyDescent="0.2">
      <c r="A76" s="6" t="s">
        <v>254</v>
      </c>
      <c r="B76" s="6" t="s">
        <v>255</v>
      </c>
      <c r="C76" s="7" t="s">
        <v>70</v>
      </c>
      <c r="E76" s="8" t="s">
        <v>108</v>
      </c>
      <c r="F76" s="8" t="s">
        <v>108</v>
      </c>
      <c r="G76" s="8" t="s">
        <v>108</v>
      </c>
      <c r="H76" s="8" t="s">
        <v>108</v>
      </c>
      <c r="I76" s="8" t="s">
        <v>108</v>
      </c>
      <c r="K76" s="8" t="s">
        <v>108</v>
      </c>
      <c r="L76" s="8" t="s">
        <v>108</v>
      </c>
      <c r="M76" s="8" t="s">
        <v>108</v>
      </c>
      <c r="N76" s="8" t="s">
        <v>108</v>
      </c>
      <c r="O76" s="8" t="s">
        <v>108</v>
      </c>
      <c r="P76" s="9" t="s">
        <v>108</v>
      </c>
      <c r="Q76" s="9"/>
      <c r="R76" s="8">
        <f>COUNTIF(D76:Q76,"=p")</f>
        <v>11</v>
      </c>
      <c r="S76" s="10">
        <f>0.5*R76/14</f>
        <v>0.39285714285714285</v>
      </c>
    </row>
    <row r="77" spans="1:19" x14ac:dyDescent="0.2">
      <c r="A77" s="6" t="s">
        <v>256</v>
      </c>
      <c r="B77" s="6" t="s">
        <v>257</v>
      </c>
      <c r="C77" s="7" t="s">
        <v>71</v>
      </c>
      <c r="P77" s="9"/>
      <c r="Q77" s="9"/>
      <c r="R77" s="8">
        <f>COUNTIF(D77:Q77,"=p")</f>
        <v>0</v>
      </c>
      <c r="S77" s="10">
        <f>0.5*R77/14</f>
        <v>0</v>
      </c>
    </row>
    <row r="78" spans="1:19" x14ac:dyDescent="0.2">
      <c r="A78" s="6" t="s">
        <v>258</v>
      </c>
      <c r="B78" s="6" t="s">
        <v>259</v>
      </c>
      <c r="C78" s="7" t="s">
        <v>72</v>
      </c>
      <c r="D78" s="8" t="s">
        <v>108</v>
      </c>
      <c r="E78" s="8" t="s">
        <v>108</v>
      </c>
      <c r="F78" s="8" t="s">
        <v>108</v>
      </c>
      <c r="G78" s="8" t="s">
        <v>108</v>
      </c>
      <c r="H78" s="8" t="s">
        <v>108</v>
      </c>
      <c r="I78" s="8" t="s">
        <v>108</v>
      </c>
      <c r="J78" s="8" t="s">
        <v>108</v>
      </c>
      <c r="K78" s="8" t="s">
        <v>108</v>
      </c>
      <c r="L78" s="8" t="s">
        <v>108</v>
      </c>
      <c r="M78" s="8" t="s">
        <v>108</v>
      </c>
      <c r="N78" s="8" t="s">
        <v>108</v>
      </c>
      <c r="O78" s="8" t="s">
        <v>108</v>
      </c>
      <c r="P78" s="9" t="s">
        <v>108</v>
      </c>
      <c r="Q78" s="9" t="s">
        <v>108</v>
      </c>
      <c r="R78" s="8">
        <f>COUNTIF(D78:Q78,"=p")</f>
        <v>14</v>
      </c>
      <c r="S78" s="10">
        <f>0.5*R78/14</f>
        <v>0.5</v>
      </c>
    </row>
    <row r="79" spans="1:19" x14ac:dyDescent="0.2">
      <c r="A79" s="6" t="s">
        <v>260</v>
      </c>
      <c r="B79" s="6" t="s">
        <v>261</v>
      </c>
      <c r="C79" s="7" t="s">
        <v>73</v>
      </c>
      <c r="D79" s="8" t="s">
        <v>108</v>
      </c>
      <c r="E79" s="8" t="s">
        <v>108</v>
      </c>
      <c r="F79" s="8" t="s">
        <v>108</v>
      </c>
      <c r="G79" s="8" t="s">
        <v>108</v>
      </c>
      <c r="H79" s="8" t="s">
        <v>108</v>
      </c>
      <c r="J79" s="8" t="s">
        <v>108</v>
      </c>
      <c r="K79" s="8" t="s">
        <v>108</v>
      </c>
      <c r="M79" s="8" t="s">
        <v>108</v>
      </c>
      <c r="N79" s="8" t="s">
        <v>108</v>
      </c>
      <c r="O79" s="8" t="s">
        <v>108</v>
      </c>
      <c r="P79" s="9" t="s">
        <v>108</v>
      </c>
      <c r="Q79" s="9"/>
      <c r="R79" s="8">
        <f>COUNTIF(D79:Q79,"=p")</f>
        <v>11</v>
      </c>
      <c r="S79" s="10">
        <f>0.5*R79/14</f>
        <v>0.39285714285714285</v>
      </c>
    </row>
    <row r="80" spans="1:19" x14ac:dyDescent="0.2">
      <c r="A80" s="6" t="s">
        <v>262</v>
      </c>
      <c r="B80" s="6" t="s">
        <v>263</v>
      </c>
      <c r="C80" s="7" t="s">
        <v>74</v>
      </c>
      <c r="D80" s="8" t="s">
        <v>108</v>
      </c>
      <c r="E80" s="8" t="s">
        <v>108</v>
      </c>
      <c r="H80" s="8" t="s">
        <v>108</v>
      </c>
      <c r="P80" s="9"/>
      <c r="Q80" s="9"/>
      <c r="R80" s="8">
        <f>COUNTIF(D80:Q80,"=p")</f>
        <v>3</v>
      </c>
      <c r="S80" s="10">
        <f>0.5*R80/14</f>
        <v>0.10714285714285714</v>
      </c>
    </row>
    <row r="81" spans="1:19" x14ac:dyDescent="0.2">
      <c r="A81" s="6" t="s">
        <v>264</v>
      </c>
      <c r="B81" s="6" t="s">
        <v>265</v>
      </c>
      <c r="C81" s="7" t="s">
        <v>75</v>
      </c>
      <c r="D81" s="8" t="s">
        <v>108</v>
      </c>
      <c r="I81" s="8" t="s">
        <v>108</v>
      </c>
      <c r="P81" s="9"/>
      <c r="Q81" s="9"/>
      <c r="R81" s="8">
        <f>COUNTIF(D81:Q81,"=p")</f>
        <v>2</v>
      </c>
      <c r="S81" s="10">
        <f>0.5*R81/14</f>
        <v>7.1428571428571425E-2</v>
      </c>
    </row>
    <row r="82" spans="1:19" x14ac:dyDescent="0.2">
      <c r="A82" s="6" t="s">
        <v>266</v>
      </c>
      <c r="B82" s="6" t="s">
        <v>267</v>
      </c>
      <c r="C82" s="7" t="s">
        <v>76</v>
      </c>
      <c r="P82" s="9"/>
      <c r="Q82" s="9"/>
      <c r="R82" s="8">
        <f>COUNTIF(D82:Q82,"=p")</f>
        <v>0</v>
      </c>
      <c r="S82" s="10">
        <f>0.5*R82/14</f>
        <v>0</v>
      </c>
    </row>
    <row r="83" spans="1:19" x14ac:dyDescent="0.2">
      <c r="A83" s="6" t="s">
        <v>268</v>
      </c>
      <c r="B83" s="6" t="s">
        <v>269</v>
      </c>
      <c r="C83" s="7" t="s">
        <v>77</v>
      </c>
      <c r="D83" s="9" t="s">
        <v>108</v>
      </c>
      <c r="E83" s="8" t="s">
        <v>108</v>
      </c>
      <c r="F83" s="8" t="s">
        <v>108</v>
      </c>
      <c r="G83" s="8" t="s">
        <v>108</v>
      </c>
      <c r="H83" s="8" t="s">
        <v>108</v>
      </c>
      <c r="I83" s="8" t="s">
        <v>108</v>
      </c>
      <c r="J83" s="8" t="s">
        <v>108</v>
      </c>
      <c r="K83" s="8" t="s">
        <v>108</v>
      </c>
      <c r="M83" s="8" t="s">
        <v>108</v>
      </c>
      <c r="O83" s="8" t="s">
        <v>108</v>
      </c>
      <c r="P83" s="9" t="s">
        <v>108</v>
      </c>
      <c r="Q83" s="9"/>
      <c r="R83" s="8">
        <f>COUNTIF(D83:Q83,"=p")</f>
        <v>11</v>
      </c>
      <c r="S83" s="10">
        <f>0.5*R83/14</f>
        <v>0.39285714285714285</v>
      </c>
    </row>
    <row r="84" spans="1:19" x14ac:dyDescent="0.2">
      <c r="A84" s="6" t="s">
        <v>270</v>
      </c>
      <c r="B84" s="6" t="s">
        <v>271</v>
      </c>
      <c r="C84" s="7" t="s">
        <v>78</v>
      </c>
      <c r="D84" s="8" t="s">
        <v>108</v>
      </c>
      <c r="E84" s="8" t="s">
        <v>108</v>
      </c>
      <c r="F84" s="8" t="s">
        <v>108</v>
      </c>
      <c r="G84" s="8" t="s">
        <v>108</v>
      </c>
      <c r="H84" s="8" t="s">
        <v>108</v>
      </c>
      <c r="I84" s="8" t="s">
        <v>108</v>
      </c>
      <c r="K84" s="8" t="s">
        <v>108</v>
      </c>
      <c r="M84" s="8" t="s">
        <v>108</v>
      </c>
      <c r="O84" s="8" t="s">
        <v>108</v>
      </c>
      <c r="P84" s="9" t="s">
        <v>108</v>
      </c>
      <c r="Q84" s="9"/>
      <c r="R84" s="8">
        <f>COUNTIF(D84:Q84,"=p")</f>
        <v>10</v>
      </c>
      <c r="S84" s="10">
        <f>0.5*R84/14</f>
        <v>0.35714285714285715</v>
      </c>
    </row>
    <row r="85" spans="1:19" x14ac:dyDescent="0.2">
      <c r="A85" s="6" t="s">
        <v>272</v>
      </c>
      <c r="B85" s="6" t="s">
        <v>273</v>
      </c>
      <c r="C85" s="7" t="s">
        <v>79</v>
      </c>
      <c r="D85" s="8" t="s">
        <v>108</v>
      </c>
      <c r="E85" s="8" t="s">
        <v>108</v>
      </c>
      <c r="F85" s="8" t="s">
        <v>108</v>
      </c>
      <c r="G85" s="8" t="s">
        <v>108</v>
      </c>
      <c r="I85" s="8" t="s">
        <v>108</v>
      </c>
      <c r="J85" s="8" t="s">
        <v>108</v>
      </c>
      <c r="P85" s="9"/>
      <c r="Q85" s="9"/>
      <c r="R85" s="8">
        <f>COUNTIF(D85:Q85,"=p")</f>
        <v>6</v>
      </c>
      <c r="S85" s="10">
        <f>0.5*R85/14</f>
        <v>0.21428571428571427</v>
      </c>
    </row>
    <row r="86" spans="1:19" x14ac:dyDescent="0.2">
      <c r="A86" s="6" t="s">
        <v>274</v>
      </c>
      <c r="B86" s="6" t="s">
        <v>275</v>
      </c>
      <c r="C86" s="7" t="s">
        <v>80</v>
      </c>
      <c r="D86" s="8" t="s">
        <v>108</v>
      </c>
      <c r="E86" s="8" t="s">
        <v>108</v>
      </c>
      <c r="F86" s="8" t="s">
        <v>108</v>
      </c>
      <c r="G86" s="8" t="s">
        <v>108</v>
      </c>
      <c r="H86" s="8" t="s">
        <v>108</v>
      </c>
      <c r="I86" s="8" t="s">
        <v>108</v>
      </c>
      <c r="L86" s="8" t="s">
        <v>108</v>
      </c>
      <c r="M86" s="8" t="s">
        <v>108</v>
      </c>
      <c r="N86" s="8" t="s">
        <v>108</v>
      </c>
      <c r="P86" s="9" t="s">
        <v>108</v>
      </c>
      <c r="Q86" s="9"/>
      <c r="R86" s="8">
        <f>COUNTIF(D86:Q86,"=p")</f>
        <v>10</v>
      </c>
      <c r="S86" s="10">
        <f>0.5*R86/14</f>
        <v>0.35714285714285715</v>
      </c>
    </row>
    <row r="87" spans="1:19" x14ac:dyDescent="0.2">
      <c r="A87" s="6" t="s">
        <v>274</v>
      </c>
      <c r="B87" s="6" t="s">
        <v>276</v>
      </c>
      <c r="C87" s="6" t="s">
        <v>328</v>
      </c>
    </row>
    <row r="88" spans="1:19" x14ac:dyDescent="0.2">
      <c r="A88" s="6" t="s">
        <v>274</v>
      </c>
      <c r="B88" s="6" t="s">
        <v>277</v>
      </c>
      <c r="C88" s="7" t="s">
        <v>81</v>
      </c>
      <c r="E88" s="8" t="s">
        <v>108</v>
      </c>
      <c r="G88" s="8" t="s">
        <v>108</v>
      </c>
      <c r="N88" s="8" t="s">
        <v>108</v>
      </c>
      <c r="O88" s="8" t="s">
        <v>108</v>
      </c>
      <c r="P88" s="9" t="s">
        <v>108</v>
      </c>
      <c r="Q88" s="9"/>
      <c r="R88" s="8">
        <f>COUNTIF(D88:Q88,"=p")</f>
        <v>5</v>
      </c>
      <c r="S88" s="10">
        <f>0.5*R88/14</f>
        <v>0.17857142857142858</v>
      </c>
    </row>
    <row r="89" spans="1:19" x14ac:dyDescent="0.2">
      <c r="A89" s="6" t="s">
        <v>278</v>
      </c>
      <c r="B89" s="6" t="s">
        <v>279</v>
      </c>
      <c r="C89" s="7" t="s">
        <v>82</v>
      </c>
      <c r="D89" s="8" t="s">
        <v>108</v>
      </c>
      <c r="E89" s="8" t="s">
        <v>108</v>
      </c>
      <c r="F89" s="8" t="s">
        <v>108</v>
      </c>
      <c r="G89" s="8" t="s">
        <v>108</v>
      </c>
      <c r="H89" s="8" t="s">
        <v>108</v>
      </c>
      <c r="I89" s="8" t="s">
        <v>108</v>
      </c>
      <c r="K89" s="8" t="s">
        <v>108</v>
      </c>
      <c r="L89" s="8" t="s">
        <v>108</v>
      </c>
      <c r="M89" s="8" t="s">
        <v>108</v>
      </c>
      <c r="O89" s="8" t="s">
        <v>108</v>
      </c>
      <c r="P89" s="9" t="s">
        <v>108</v>
      </c>
      <c r="Q89" s="9"/>
      <c r="R89" s="8">
        <f>COUNTIF(D89:Q89,"=p")</f>
        <v>11</v>
      </c>
      <c r="S89" s="10">
        <f>0.5*R89/14</f>
        <v>0.39285714285714285</v>
      </c>
    </row>
    <row r="90" spans="1:19" x14ac:dyDescent="0.2">
      <c r="A90" s="6" t="s">
        <v>280</v>
      </c>
      <c r="B90" s="6" t="s">
        <v>202</v>
      </c>
      <c r="C90" s="7" t="s">
        <v>83</v>
      </c>
      <c r="P90" s="9"/>
      <c r="Q90" s="9"/>
      <c r="R90" s="8">
        <f>COUNTIF(D90:Q90,"=p")</f>
        <v>0</v>
      </c>
      <c r="S90" s="10">
        <f>0.5*R90/14</f>
        <v>0</v>
      </c>
    </row>
    <row r="91" spans="1:19" x14ac:dyDescent="0.2">
      <c r="A91" s="6" t="s">
        <v>281</v>
      </c>
      <c r="B91" s="6" t="s">
        <v>282</v>
      </c>
      <c r="C91" s="7" t="s">
        <v>84</v>
      </c>
      <c r="D91" s="8" t="s">
        <v>108</v>
      </c>
      <c r="E91" s="8" t="s">
        <v>108</v>
      </c>
      <c r="F91" s="8" t="s">
        <v>108</v>
      </c>
      <c r="G91" s="8" t="s">
        <v>108</v>
      </c>
      <c r="H91" s="8" t="s">
        <v>108</v>
      </c>
      <c r="I91" s="8" t="s">
        <v>108</v>
      </c>
      <c r="K91" s="8" t="s">
        <v>108</v>
      </c>
      <c r="L91" s="8" t="s">
        <v>108</v>
      </c>
      <c r="M91" s="8" t="s">
        <v>108</v>
      </c>
      <c r="N91" s="8" t="s">
        <v>108</v>
      </c>
      <c r="O91" s="8" t="s">
        <v>108</v>
      </c>
      <c r="P91" s="9" t="s">
        <v>108</v>
      </c>
      <c r="Q91" s="9" t="s">
        <v>108</v>
      </c>
      <c r="R91" s="8">
        <f>COUNTIF(D91:Q91,"=p")</f>
        <v>13</v>
      </c>
      <c r="S91" s="10">
        <f>0.5*R91/14</f>
        <v>0.4642857142857143</v>
      </c>
    </row>
    <row r="92" spans="1:19" x14ac:dyDescent="0.2">
      <c r="A92" s="6" t="s">
        <v>283</v>
      </c>
      <c r="B92" s="6" t="s">
        <v>284</v>
      </c>
      <c r="C92" s="7" t="s">
        <v>85</v>
      </c>
      <c r="D92" s="8" t="s">
        <v>108</v>
      </c>
      <c r="E92" s="8" t="s">
        <v>108</v>
      </c>
      <c r="G92" s="8" t="s">
        <v>108</v>
      </c>
      <c r="P92" s="9"/>
      <c r="Q92" s="9"/>
      <c r="R92" s="8">
        <f>COUNTIF(D92:Q92,"=p")</f>
        <v>3</v>
      </c>
      <c r="S92" s="10">
        <f>0.5*R92/14</f>
        <v>0.10714285714285714</v>
      </c>
    </row>
    <row r="93" spans="1:19" x14ac:dyDescent="0.2">
      <c r="A93" s="6" t="s">
        <v>285</v>
      </c>
      <c r="B93" s="6" t="s">
        <v>286</v>
      </c>
      <c r="C93" s="6" t="s">
        <v>329</v>
      </c>
    </row>
    <row r="94" spans="1:19" x14ac:dyDescent="0.2">
      <c r="A94" s="6" t="s">
        <v>287</v>
      </c>
      <c r="B94" s="6" t="s">
        <v>288</v>
      </c>
      <c r="C94" s="7" t="s">
        <v>86</v>
      </c>
      <c r="D94" s="8" t="s">
        <v>108</v>
      </c>
      <c r="E94" s="8" t="s">
        <v>108</v>
      </c>
      <c r="F94" s="8" t="s">
        <v>108</v>
      </c>
      <c r="G94" s="8" t="s">
        <v>108</v>
      </c>
      <c r="H94" s="8" t="s">
        <v>108</v>
      </c>
      <c r="I94" s="8" t="s">
        <v>108</v>
      </c>
      <c r="K94" s="8" t="s">
        <v>108</v>
      </c>
      <c r="L94" s="8" t="s">
        <v>108</v>
      </c>
      <c r="M94" s="8" t="s">
        <v>108</v>
      </c>
      <c r="N94" s="8" t="s">
        <v>108</v>
      </c>
      <c r="P94" s="9" t="s">
        <v>108</v>
      </c>
      <c r="Q94" s="9" t="s">
        <v>108</v>
      </c>
      <c r="R94" s="8">
        <f>COUNTIF(D94:Q94,"=p")</f>
        <v>12</v>
      </c>
      <c r="S94" s="10">
        <f>0.5*R94/14</f>
        <v>0.42857142857142855</v>
      </c>
    </row>
    <row r="95" spans="1:19" x14ac:dyDescent="0.2">
      <c r="A95" s="6" t="s">
        <v>289</v>
      </c>
      <c r="B95" s="6" t="s">
        <v>202</v>
      </c>
      <c r="C95" s="7" t="s">
        <v>87</v>
      </c>
      <c r="P95" s="9"/>
      <c r="Q95" s="9"/>
      <c r="R95" s="8">
        <f>COUNTIF(D95:Q95,"=p")</f>
        <v>0</v>
      </c>
      <c r="S95" s="10">
        <f>0.5*R95/14</f>
        <v>0</v>
      </c>
    </row>
    <row r="96" spans="1:19" x14ac:dyDescent="0.2">
      <c r="A96" s="6" t="s">
        <v>290</v>
      </c>
      <c r="B96" s="6" t="s">
        <v>291</v>
      </c>
      <c r="C96" s="7" t="s">
        <v>88</v>
      </c>
      <c r="D96" s="8" t="s">
        <v>108</v>
      </c>
      <c r="P96" s="9"/>
      <c r="Q96" s="9"/>
      <c r="R96" s="8">
        <f>COUNTIF(D96:Q96,"=p")</f>
        <v>1</v>
      </c>
      <c r="S96" s="10">
        <f>0.5*R96/14</f>
        <v>3.5714285714285712E-2</v>
      </c>
    </row>
    <row r="97" spans="1:19" x14ac:dyDescent="0.2">
      <c r="A97" s="6" t="s">
        <v>292</v>
      </c>
      <c r="B97" s="6" t="s">
        <v>293</v>
      </c>
      <c r="C97" s="7" t="s">
        <v>89</v>
      </c>
      <c r="D97" s="8" t="s">
        <v>108</v>
      </c>
      <c r="E97" s="8" t="s">
        <v>108</v>
      </c>
      <c r="Q97" s="8"/>
      <c r="R97" s="8">
        <f>COUNTIF(D97:Q97,"=p")</f>
        <v>2</v>
      </c>
      <c r="S97" s="10">
        <f>0.5*R97/14</f>
        <v>7.1428571428571425E-2</v>
      </c>
    </row>
    <row r="98" spans="1:19" x14ac:dyDescent="0.2">
      <c r="A98" s="6" t="s">
        <v>294</v>
      </c>
      <c r="B98" s="6" t="s">
        <v>295</v>
      </c>
      <c r="C98" s="7" t="s">
        <v>90</v>
      </c>
      <c r="D98" s="8" t="s">
        <v>108</v>
      </c>
      <c r="Q98" s="8"/>
      <c r="R98" s="8">
        <f>COUNTIF(D98:Q98,"=p")</f>
        <v>1</v>
      </c>
      <c r="S98" s="10">
        <f>0.5*R98/14</f>
        <v>3.5714285714285712E-2</v>
      </c>
    </row>
    <row r="99" spans="1:19" x14ac:dyDescent="0.2">
      <c r="A99" s="6" t="s">
        <v>296</v>
      </c>
      <c r="B99" s="6" t="s">
        <v>297</v>
      </c>
      <c r="C99" s="7" t="s">
        <v>91</v>
      </c>
      <c r="E99" s="8" t="s">
        <v>108</v>
      </c>
      <c r="F99" s="8" t="s">
        <v>108</v>
      </c>
      <c r="G99" s="8" t="s">
        <v>108</v>
      </c>
      <c r="H99" s="8" t="s">
        <v>108</v>
      </c>
      <c r="I99" s="8" t="s">
        <v>108</v>
      </c>
      <c r="Q99" s="8"/>
      <c r="R99" s="8">
        <f>COUNTIF(D99:Q99,"=p")</f>
        <v>5</v>
      </c>
      <c r="S99" s="10">
        <f>0.5*R99/14</f>
        <v>0.17857142857142858</v>
      </c>
    </row>
    <row r="100" spans="1:19" x14ac:dyDescent="0.2">
      <c r="A100" s="6" t="s">
        <v>298</v>
      </c>
      <c r="B100" s="6" t="s">
        <v>299</v>
      </c>
      <c r="C100" s="7" t="s">
        <v>92</v>
      </c>
      <c r="D100" s="8" t="s">
        <v>108</v>
      </c>
      <c r="E100" s="8" t="s">
        <v>108</v>
      </c>
      <c r="F100" s="8" t="s">
        <v>108</v>
      </c>
      <c r="G100" s="8" t="s">
        <v>108</v>
      </c>
      <c r="H100" s="8" t="s">
        <v>108</v>
      </c>
      <c r="I100" s="8" t="s">
        <v>108</v>
      </c>
      <c r="K100" s="8" t="s">
        <v>108</v>
      </c>
      <c r="L100" s="8" t="s">
        <v>108</v>
      </c>
      <c r="M100" s="8" t="s">
        <v>108</v>
      </c>
      <c r="N100" s="8" t="s">
        <v>108</v>
      </c>
      <c r="Q100" s="8"/>
      <c r="R100" s="8">
        <f>COUNTIF(D100:Q100,"=p")</f>
        <v>10</v>
      </c>
      <c r="S100" s="10">
        <f>0.5*R100/14</f>
        <v>0.35714285714285715</v>
      </c>
    </row>
    <row r="101" spans="1:19" x14ac:dyDescent="0.2">
      <c r="A101" s="6" t="s">
        <v>300</v>
      </c>
      <c r="B101" s="6" t="s">
        <v>301</v>
      </c>
      <c r="C101" s="7" t="s">
        <v>93</v>
      </c>
      <c r="D101" s="8" t="s">
        <v>108</v>
      </c>
      <c r="E101" s="8" t="s">
        <v>108</v>
      </c>
      <c r="F101" s="8" t="s">
        <v>108</v>
      </c>
      <c r="G101" s="8" t="s">
        <v>108</v>
      </c>
      <c r="H101" s="8" t="s">
        <v>108</v>
      </c>
      <c r="I101" s="8" t="s">
        <v>108</v>
      </c>
      <c r="J101" s="8" t="s">
        <v>108</v>
      </c>
      <c r="K101" s="8" t="s">
        <v>108</v>
      </c>
      <c r="L101" s="8" t="s">
        <v>108</v>
      </c>
      <c r="M101" s="8" t="s">
        <v>108</v>
      </c>
      <c r="N101" s="8" t="s">
        <v>108</v>
      </c>
      <c r="O101" s="8" t="s">
        <v>108</v>
      </c>
      <c r="P101" s="8" t="s">
        <v>108</v>
      </c>
      <c r="Q101" s="8"/>
      <c r="R101" s="8">
        <f>COUNTIF(D101:Q101,"=p")</f>
        <v>13</v>
      </c>
      <c r="S101" s="10">
        <f>0.5*R101/14</f>
        <v>0.4642857142857143</v>
      </c>
    </row>
    <row r="102" spans="1:19" x14ac:dyDescent="0.2">
      <c r="A102" s="6" t="s">
        <v>302</v>
      </c>
      <c r="B102" s="6" t="s">
        <v>303</v>
      </c>
      <c r="C102" s="7" t="s">
        <v>94</v>
      </c>
      <c r="D102" s="8" t="s">
        <v>108</v>
      </c>
      <c r="E102" s="8" t="s">
        <v>108</v>
      </c>
      <c r="F102" s="8" t="s">
        <v>108</v>
      </c>
      <c r="G102" s="8" t="s">
        <v>108</v>
      </c>
      <c r="H102" s="8" t="s">
        <v>108</v>
      </c>
      <c r="P102" s="8" t="s">
        <v>108</v>
      </c>
      <c r="Q102" s="8" t="s">
        <v>108</v>
      </c>
      <c r="R102" s="8">
        <f>COUNTIF(D102:Q102,"=p")</f>
        <v>7</v>
      </c>
      <c r="S102" s="10">
        <f>0.5*R102/14</f>
        <v>0.25</v>
      </c>
    </row>
    <row r="103" spans="1:19" x14ac:dyDescent="0.2">
      <c r="A103" s="6" t="s">
        <v>304</v>
      </c>
      <c r="B103" s="6" t="s">
        <v>305</v>
      </c>
      <c r="C103" s="7" t="s">
        <v>95</v>
      </c>
      <c r="D103" s="8" t="s">
        <v>108</v>
      </c>
      <c r="E103" s="8" t="s">
        <v>108</v>
      </c>
      <c r="F103" s="8" t="s">
        <v>108</v>
      </c>
      <c r="G103" s="8" t="s">
        <v>108</v>
      </c>
      <c r="H103" s="8" t="s">
        <v>108</v>
      </c>
      <c r="M103" s="8" t="s">
        <v>108</v>
      </c>
      <c r="Q103" s="8"/>
      <c r="R103" s="8">
        <f>COUNTIF(D103:Q103,"=p")</f>
        <v>6</v>
      </c>
      <c r="S103" s="10">
        <f>0.5*R103/14</f>
        <v>0.21428571428571427</v>
      </c>
    </row>
    <row r="104" spans="1:19" x14ac:dyDescent="0.2">
      <c r="A104" s="6" t="s">
        <v>306</v>
      </c>
      <c r="B104" s="6" t="s">
        <v>307</v>
      </c>
      <c r="C104" s="7" t="s">
        <v>96</v>
      </c>
      <c r="D104" s="8" t="s">
        <v>108</v>
      </c>
      <c r="E104" s="8" t="s">
        <v>108</v>
      </c>
      <c r="G104" s="8" t="s">
        <v>108</v>
      </c>
      <c r="H104" s="8" t="s">
        <v>108</v>
      </c>
      <c r="K104" s="8" t="s">
        <v>108</v>
      </c>
      <c r="M104" s="8" t="s">
        <v>108</v>
      </c>
      <c r="N104" s="8" t="s">
        <v>108</v>
      </c>
      <c r="Q104" s="8" t="s">
        <v>108</v>
      </c>
      <c r="R104" s="8">
        <f>COUNTIF(D104:Q104,"=p")</f>
        <v>8</v>
      </c>
      <c r="S104" s="10">
        <f>0.5*R104/14</f>
        <v>0.2857142857142857</v>
      </c>
    </row>
    <row r="105" spans="1:19" x14ac:dyDescent="0.2">
      <c r="A105" s="6" t="s">
        <v>308</v>
      </c>
      <c r="B105" s="6" t="s">
        <v>120</v>
      </c>
      <c r="C105" s="7" t="s">
        <v>97</v>
      </c>
      <c r="D105" s="8" t="s">
        <v>108</v>
      </c>
      <c r="E105" s="8" t="s">
        <v>108</v>
      </c>
      <c r="F105" s="8" t="s">
        <v>108</v>
      </c>
      <c r="G105" s="8" t="s">
        <v>108</v>
      </c>
      <c r="H105" s="8" t="s">
        <v>108</v>
      </c>
      <c r="I105" s="8" t="s">
        <v>108</v>
      </c>
      <c r="J105" s="8" t="s">
        <v>108</v>
      </c>
      <c r="K105" s="8" t="s">
        <v>108</v>
      </c>
      <c r="M105" s="8" t="s">
        <v>108</v>
      </c>
      <c r="N105" s="8" t="s">
        <v>108</v>
      </c>
      <c r="P105" s="8" t="s">
        <v>108</v>
      </c>
      <c r="Q105" s="8" t="s">
        <v>108</v>
      </c>
      <c r="R105" s="8">
        <f>COUNTIF(D105:Q105,"=p")</f>
        <v>12</v>
      </c>
      <c r="S105" s="10">
        <f>0.5*R105/14</f>
        <v>0.42857142857142855</v>
      </c>
    </row>
    <row r="106" spans="1:19" x14ac:dyDescent="0.2">
      <c r="A106" s="6" t="s">
        <v>309</v>
      </c>
      <c r="B106" s="6" t="s">
        <v>310</v>
      </c>
      <c r="C106" s="7" t="s">
        <v>98</v>
      </c>
      <c r="D106" s="8" t="s">
        <v>108</v>
      </c>
      <c r="E106" s="8" t="s">
        <v>108</v>
      </c>
      <c r="F106" s="8" t="s">
        <v>108</v>
      </c>
      <c r="G106" s="8" t="s">
        <v>108</v>
      </c>
      <c r="H106" s="8" t="s">
        <v>108</v>
      </c>
      <c r="I106" s="8" t="s">
        <v>108</v>
      </c>
      <c r="J106" s="8" t="s">
        <v>108</v>
      </c>
      <c r="K106" s="8" t="s">
        <v>108</v>
      </c>
      <c r="L106" s="8" t="s">
        <v>108</v>
      </c>
      <c r="M106" s="8" t="s">
        <v>108</v>
      </c>
      <c r="N106" s="8" t="s">
        <v>108</v>
      </c>
      <c r="O106" s="8" t="s">
        <v>108</v>
      </c>
      <c r="P106" s="8" t="s">
        <v>108</v>
      </c>
      <c r="Q106" s="8" t="s">
        <v>108</v>
      </c>
      <c r="R106" s="8">
        <f>COUNTIF(D106:Q106,"=p")</f>
        <v>14</v>
      </c>
      <c r="S106" s="10">
        <f>0.5*R106/14</f>
        <v>0.5</v>
      </c>
    </row>
    <row r="107" spans="1:19" x14ac:dyDescent="0.2">
      <c r="A107" s="6" t="s">
        <v>311</v>
      </c>
      <c r="B107" s="6" t="s">
        <v>312</v>
      </c>
      <c r="C107" s="7" t="s">
        <v>99</v>
      </c>
      <c r="D107" s="8" t="s">
        <v>108</v>
      </c>
      <c r="J107" s="8" t="s">
        <v>108</v>
      </c>
      <c r="Q107" s="8"/>
      <c r="R107" s="8">
        <f>COUNTIF(D107:Q107,"=p")</f>
        <v>2</v>
      </c>
      <c r="S107" s="10">
        <f>0.5*R107/14</f>
        <v>7.1428571428571425E-2</v>
      </c>
    </row>
    <row r="108" spans="1:19" x14ac:dyDescent="0.2">
      <c r="A108" s="6" t="s">
        <v>313</v>
      </c>
      <c r="B108" s="6" t="s">
        <v>314</v>
      </c>
      <c r="C108" s="7" t="s">
        <v>100</v>
      </c>
      <c r="E108" s="8" t="s">
        <v>108</v>
      </c>
      <c r="Q108" s="8"/>
      <c r="R108" s="8">
        <f>COUNTIF(D108:Q108,"=p")</f>
        <v>1</v>
      </c>
      <c r="S108" s="10">
        <f>0.5*R108/14</f>
        <v>3.5714285714285712E-2</v>
      </c>
    </row>
    <row r="109" spans="1:19" x14ac:dyDescent="0.2">
      <c r="A109" s="6" t="s">
        <v>315</v>
      </c>
      <c r="B109" s="6" t="s">
        <v>316</v>
      </c>
      <c r="C109" s="7" t="s">
        <v>101</v>
      </c>
      <c r="D109" s="8" t="s">
        <v>108</v>
      </c>
      <c r="Q109" s="8"/>
      <c r="R109" s="8">
        <f>COUNTIF(D109:Q109,"=p")</f>
        <v>1</v>
      </c>
      <c r="S109" s="10">
        <f>0.5*R109/14</f>
        <v>3.5714285714285712E-2</v>
      </c>
    </row>
    <row r="110" spans="1:19" x14ac:dyDescent="0.2">
      <c r="A110" s="6" t="s">
        <v>317</v>
      </c>
      <c r="B110" s="6" t="s">
        <v>318</v>
      </c>
      <c r="C110" s="7" t="s">
        <v>102</v>
      </c>
      <c r="D110" s="8" t="s">
        <v>108</v>
      </c>
      <c r="E110" s="8" t="s">
        <v>108</v>
      </c>
      <c r="F110" s="8" t="s">
        <v>108</v>
      </c>
      <c r="G110" s="8" t="s">
        <v>108</v>
      </c>
      <c r="H110" s="8" t="s">
        <v>108</v>
      </c>
      <c r="I110" s="8" t="s">
        <v>108</v>
      </c>
      <c r="J110" s="8" t="s">
        <v>108</v>
      </c>
      <c r="K110" s="8" t="s">
        <v>108</v>
      </c>
      <c r="L110" s="8" t="s">
        <v>108</v>
      </c>
      <c r="M110" s="8" t="s">
        <v>108</v>
      </c>
      <c r="N110" s="8" t="s">
        <v>108</v>
      </c>
      <c r="O110" s="8" t="s">
        <v>108</v>
      </c>
      <c r="P110" s="8" t="s">
        <v>108</v>
      </c>
      <c r="Q110" s="8" t="s">
        <v>108</v>
      </c>
      <c r="R110" s="8">
        <f>COUNTIF(D110:Q110,"=p")</f>
        <v>14</v>
      </c>
      <c r="S110" s="10">
        <f>0.5*R110/14</f>
        <v>0.5</v>
      </c>
    </row>
    <row r="111" spans="1:19" x14ac:dyDescent="0.2">
      <c r="A111" s="6" t="s">
        <v>319</v>
      </c>
      <c r="B111" s="6" t="s">
        <v>193</v>
      </c>
      <c r="C111" s="7" t="s">
        <v>103</v>
      </c>
      <c r="Q111" s="8"/>
      <c r="R111" s="8">
        <f>COUNTIF(D111:Q111,"=p")</f>
        <v>0</v>
      </c>
      <c r="S111" s="10">
        <f>0.5*R111/14</f>
        <v>0</v>
      </c>
    </row>
    <row r="112" spans="1:19" x14ac:dyDescent="0.2">
      <c r="A112" s="6" t="s">
        <v>320</v>
      </c>
      <c r="B112" s="6" t="s">
        <v>321</v>
      </c>
      <c r="C112" s="7" t="s">
        <v>104</v>
      </c>
      <c r="E112" s="8" t="s">
        <v>108</v>
      </c>
      <c r="F112" s="8" t="s">
        <v>108</v>
      </c>
      <c r="G112" s="8" t="s">
        <v>108</v>
      </c>
      <c r="H112" s="8" t="s">
        <v>108</v>
      </c>
      <c r="Q112" s="8"/>
      <c r="R112" s="8">
        <f>COUNTIF(D112:Q112,"=p")</f>
        <v>4</v>
      </c>
      <c r="S112" s="10">
        <f>0.5*R112/14</f>
        <v>0.14285714285714285</v>
      </c>
    </row>
    <row r="113" spans="1:19" x14ac:dyDescent="0.2">
      <c r="A113" s="6" t="s">
        <v>322</v>
      </c>
      <c r="B113" s="6" t="s">
        <v>323</v>
      </c>
      <c r="C113" s="7" t="s">
        <v>105</v>
      </c>
      <c r="D113" s="8" t="s">
        <v>108</v>
      </c>
      <c r="E113" s="8" t="s">
        <v>108</v>
      </c>
      <c r="F113" s="8" t="s">
        <v>108</v>
      </c>
      <c r="G113" s="8" t="s">
        <v>108</v>
      </c>
      <c r="H113" s="8" t="s">
        <v>108</v>
      </c>
      <c r="I113" s="8" t="s">
        <v>108</v>
      </c>
      <c r="J113" s="8" t="s">
        <v>108</v>
      </c>
      <c r="K113" s="8" t="s">
        <v>108</v>
      </c>
      <c r="L113" s="8" t="s">
        <v>108</v>
      </c>
      <c r="M113" s="8" t="s">
        <v>108</v>
      </c>
      <c r="N113" s="8" t="s">
        <v>108</v>
      </c>
      <c r="O113" s="8" t="s">
        <v>108</v>
      </c>
      <c r="P113" s="8" t="s">
        <v>108</v>
      </c>
      <c r="Q113" s="8" t="s">
        <v>108</v>
      </c>
      <c r="R113" s="8">
        <f>COUNTIF(D113:Q113,"=p")</f>
        <v>14</v>
      </c>
      <c r="S113" s="10">
        <f>0.5*R113/14</f>
        <v>0.5</v>
      </c>
    </row>
    <row r="114" spans="1:19" x14ac:dyDescent="0.2">
      <c r="A114" s="6" t="s">
        <v>324</v>
      </c>
      <c r="B114" s="6" t="s">
        <v>325</v>
      </c>
      <c r="C114" s="7" t="s">
        <v>106</v>
      </c>
      <c r="D114" s="8" t="s">
        <v>108</v>
      </c>
      <c r="E114" s="8" t="s">
        <v>108</v>
      </c>
      <c r="F114" s="8" t="s">
        <v>108</v>
      </c>
      <c r="G114" s="8" t="s">
        <v>108</v>
      </c>
      <c r="H114" s="8" t="s">
        <v>108</v>
      </c>
      <c r="I114" s="8" t="s">
        <v>108</v>
      </c>
      <c r="K114" s="8" t="s">
        <v>108</v>
      </c>
      <c r="N114" s="8" t="s">
        <v>108</v>
      </c>
      <c r="P114" s="8" t="s">
        <v>108</v>
      </c>
      <c r="Q114" s="8"/>
      <c r="R114" s="8">
        <f>COUNTIF(D114:Q114,"=p")</f>
        <v>9</v>
      </c>
      <c r="S114" s="10">
        <f>0.5*R114/14</f>
        <v>0.32142857142857145</v>
      </c>
    </row>
    <row r="115" spans="1:19" x14ac:dyDescent="0.2">
      <c r="A115" s="6" t="s">
        <v>326</v>
      </c>
      <c r="B115" s="6" t="s">
        <v>120</v>
      </c>
      <c r="C115" s="7" t="s">
        <v>107</v>
      </c>
      <c r="D115" s="8" t="s">
        <v>108</v>
      </c>
      <c r="E115" s="8" t="s">
        <v>108</v>
      </c>
      <c r="Q115" s="8"/>
      <c r="R115" s="8">
        <f>COUNTIF(D115:Q115,"=p")</f>
        <v>2</v>
      </c>
      <c r="S115" s="10">
        <f>0.5*R115/14</f>
        <v>7.1428571428571425E-2</v>
      </c>
    </row>
    <row r="117" spans="1:19" x14ac:dyDescent="0.2">
      <c r="C117" s="7"/>
      <c r="Q117" s="8"/>
      <c r="R117" s="8"/>
      <c r="S117" s="10"/>
    </row>
    <row r="118" spans="1:19" x14ac:dyDescent="0.2">
      <c r="C118" s="7"/>
      <c r="Q118" s="8"/>
      <c r="R118" s="8"/>
      <c r="S118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Politehnica Timisoara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Ciprian-Bogdan Chirila</dc:creator>
  <cp:lastModifiedBy>Ciprian-Bogdan Chirila</cp:lastModifiedBy>
  <dcterms:created xsi:type="dcterms:W3CDTF">2010-10-07T06:50:10Z</dcterms:created>
  <dcterms:modified xsi:type="dcterms:W3CDTF">2025-02-04T11:53:02Z</dcterms:modified>
</cp:coreProperties>
</file>